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iemnaya1\Desktop\меню 2023\"/>
    </mc:Choice>
  </mc:AlternateContent>
  <bookViews>
    <workbookView xWindow="0" yWindow="0" windowWidth="16380" windowHeight="79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9" i="1" l="1"/>
  <c r="J17" i="1" l="1"/>
  <c r="F17" i="1"/>
  <c r="J11" i="1"/>
  <c r="I11" i="1"/>
  <c r="I17" i="1" s="1"/>
  <c r="H11" i="1"/>
  <c r="H17" i="1" s="1"/>
  <c r="G11" i="1"/>
  <c r="G17" i="1" s="1"/>
  <c r="I9" i="1"/>
  <c r="H9" i="1"/>
  <c r="G9" i="1"/>
  <c r="F9" i="1"/>
  <c r="J4" i="1"/>
  <c r="J9" i="1" s="1"/>
  <c r="I4" i="1"/>
  <c r="H4" i="1"/>
  <c r="G4" i="1"/>
</calcChain>
</file>

<file path=xl/sharedStrings.xml><?xml version="1.0" encoding="utf-8"?>
<sst xmlns="http://schemas.openxmlformats.org/spreadsheetml/2006/main" count="50" uniqueCount="42">
  <si>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</si>
  <si>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</si>
  <si>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</si>
  <si>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</si>
  <si>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</si>
  <si>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</si>
  <si>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</si>
  <si>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</si>
  <si>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</si>
  <si>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</si>
  <si>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</si>
  <si>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</si>
  <si>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</si>
  <si>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</si>
  <si>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</si>
  <si>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</si>
  <si>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</si>
  <si>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</si>
  <si>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</si>
  <si>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</si>
  <si>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закуска</t>
  </si>
  <si>
    <t>Т.32 сб.1981 г.</t>
  </si>
  <si>
    <t>1 блюдо</t>
  </si>
  <si>
    <t>2 блюдо</t>
  </si>
  <si>
    <t>гарнир</t>
  </si>
  <si>
    <t>Хлеб  ржано-пшеничный</t>
  </si>
  <si>
    <t>Салат из свежей капусты</t>
  </si>
  <si>
    <t>№ 268 сб.2011г.</t>
  </si>
  <si>
    <t>Котлета из свинины</t>
  </si>
  <si>
    <t>№ 309 сб.2011г.</t>
  </si>
  <si>
    <t>Макаронные изделия отварные</t>
  </si>
  <si>
    <t>№ 342 сб.2011г.</t>
  </si>
  <si>
    <t xml:space="preserve">Компот из свежих яблок </t>
  </si>
  <si>
    <t>фрукты</t>
  </si>
  <si>
    <t>акт</t>
  </si>
  <si>
    <t>Яблоко</t>
  </si>
  <si>
    <t>№ 101,241 сб.2011г</t>
  </si>
  <si>
    <t>Суп карт. с крупой греч.,укропом,говяд. отвар.</t>
  </si>
  <si>
    <t>№ 395 сб.2011г.</t>
  </si>
  <si>
    <t>Вареники с картофелем,маслом слив.</t>
  </si>
  <si>
    <t>Компот из свежих груш</t>
  </si>
  <si>
    <t>2023-09-13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</si>
</sst>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4" fillId="0" borderId="1" xfId="0" applyFont="1" applyBorder="1"/>
    <xf numFmtId="0" fontId="1" fillId="0" borderId="13" xfId="0" applyFont="1" applyBorder="1"/>
    <xf numFmtId="0" fontId="4" fillId="2" borderId="1" xfId="0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5" fillId="0" borderId="18" xfId="0" applyFont="1" applyBorder="1"/>
    <xf numFmtId="0" fontId="1" fillId="2" borderId="13" xfId="0" applyFont="1" applyFill="1" applyBorder="1"/>
    <xf numFmtId="0" fontId="4" fillId="2" borderId="1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right"/>
    </xf>
    <xf numFmtId="0" fontId="1" fillId="2" borderId="7" xfId="0" applyFont="1" applyFill="1" applyBorder="1"/>
    <xf numFmtId="2" fontId="4" fillId="2" borderId="1" xfId="1" applyNumberFormat="1" applyFont="1" applyFill="1" applyBorder="1" applyAlignment="1"/>
    <xf numFmtId="0" fontId="1" fillId="2" borderId="20" xfId="0" applyFont="1" applyFill="1" applyBorder="1"/>
    <xf numFmtId="0" fontId="1" fillId="2" borderId="21" xfId="0" applyFont="1" applyFill="1" applyBorder="1"/>
    <xf numFmtId="0" fontId="4" fillId="2" borderId="22" xfId="1" applyFont="1" applyFill="1" applyBorder="1"/>
    <xf numFmtId="0" fontId="4" fillId="2" borderId="22" xfId="2" applyNumberFormat="1" applyFont="1" applyFill="1" applyBorder="1" applyAlignment="1">
      <alignment horizontal="center"/>
    </xf>
    <xf numFmtId="164" fontId="4" fillId="2" borderId="24" xfId="0" applyNumberFormat="1" applyFont="1" applyFill="1" applyBorder="1" applyAlignment="1">
      <alignment vertical="center"/>
    </xf>
    <xf numFmtId="0" fontId="4" fillId="2" borderId="25" xfId="2" applyNumberFormat="1" applyFont="1" applyFill="1" applyBorder="1" applyAlignment="1">
      <alignment horizontal="center"/>
    </xf>
    <xf numFmtId="0" fontId="4" fillId="0" borderId="26" xfId="0" applyFont="1" applyBorder="1"/>
    <xf numFmtId="0" fontId="4" fillId="2" borderId="26" xfId="2" applyNumberFormat="1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right"/>
    </xf>
    <xf numFmtId="164" fontId="4" fillId="2" borderId="27" xfId="0" applyNumberFormat="1" applyFont="1" applyFill="1" applyBorder="1" applyAlignment="1"/>
    <xf numFmtId="164" fontId="4" fillId="2" borderId="26" xfId="0" applyNumberFormat="1" applyFont="1" applyFill="1" applyBorder="1" applyAlignment="1"/>
    <xf numFmtId="164" fontId="4" fillId="2" borderId="28" xfId="0" applyNumberFormat="1" applyFont="1" applyFill="1" applyBorder="1" applyAlignment="1"/>
    <xf numFmtId="0" fontId="1" fillId="0" borderId="12" xfId="0" applyFont="1" applyBorder="1"/>
    <xf numFmtId="0" fontId="1" fillId="0" borderId="3" xfId="0" applyFont="1" applyBorder="1"/>
    <xf numFmtId="164" fontId="4" fillId="0" borderId="1" xfId="0" applyNumberFormat="1" applyFont="1" applyFill="1" applyBorder="1" applyAlignment="1">
      <alignment horizontal="right"/>
    </xf>
    <xf numFmtId="0" fontId="4" fillId="2" borderId="1" xfId="1" applyFont="1" applyFill="1" applyBorder="1" applyAlignment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4" xfId="0" applyFont="1" applyFill="1" applyBorder="1"/>
    <xf numFmtId="0" fontId="1" fillId="2" borderId="29" xfId="0" applyFont="1" applyFill="1" applyBorder="1"/>
    <xf numFmtId="0" fontId="4" fillId="2" borderId="5" xfId="1" applyFont="1" applyFill="1" applyBorder="1"/>
    <xf numFmtId="0" fontId="1" fillId="2" borderId="5" xfId="0" applyFont="1" applyFill="1" applyBorder="1" applyAlignment="1">
      <alignment horizontal="center"/>
    </xf>
    <xf numFmtId="2" fontId="4" fillId="2" borderId="5" xfId="1" applyNumberFormat="1" applyFont="1" applyFill="1" applyBorder="1" applyAlignment="1"/>
    <xf numFmtId="2" fontId="4" fillId="2" borderId="30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0" fontId="1" fillId="0" borderId="31" xfId="0" applyFont="1" applyBorder="1"/>
    <xf numFmtId="0" fontId="1" fillId="0" borderId="32" xfId="0" applyFont="1" applyBorder="1"/>
    <xf numFmtId="2" fontId="4" fillId="2" borderId="26" xfId="1" applyNumberFormat="1" applyFont="1" applyFill="1" applyBorder="1" applyAlignment="1"/>
    <xf numFmtId="0" fontId="4" fillId="0" borderId="25" xfId="0" applyFont="1" applyBorder="1"/>
    <xf numFmtId="2" fontId="4" fillId="2" borderId="25" xfId="1" applyNumberFormat="1" applyFont="1" applyFill="1" applyBorder="1" applyAlignment="1"/>
    <xf numFmtId="164" fontId="4" fillId="0" borderId="4" xfId="0" applyNumberFormat="1" applyFont="1" applyFill="1" applyBorder="1" applyAlignment="1">
      <alignment horizontal="right"/>
    </xf>
    <xf numFmtId="0" fontId="1" fillId="2" borderId="3" xfId="0" applyFont="1" applyFill="1" applyBorder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0" fontId="1" fillId="2" borderId="2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2" fontId="1" fillId="2" borderId="1" xfId="0" applyNumberFormat="1" applyFont="1" applyFill="1" applyBorder="1" applyAlignment="1"/>
    <xf numFmtId="164" fontId="4" fillId="2" borderId="23" xfId="0" applyNumberFormat="1" applyFont="1" applyFill="1" applyBorder="1" applyAlignment="1"/>
    <xf numFmtId="164" fontId="4" fillId="2" borderId="22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0" borderId="1" xfId="0" applyNumberFormat="1" applyFont="1" applyFill="1" applyBorder="1" applyAlignment="1">
      <alignment horizontal="right" vertical="center"/>
    </xf>
    <xf numFmtId="0" fontId="1" fillId="0" borderId="33" xfId="0" applyFont="1" applyBorder="1"/>
    <xf numFmtId="0" fontId="1" fillId="0" borderId="34" xfId="0" applyFont="1" applyBorder="1"/>
    <xf numFmtId="0" fontId="4" fillId="2" borderId="2" xfId="2" applyNumberFormat="1" applyFont="1" applyFill="1" applyBorder="1" applyAlignment="1">
      <alignment horizontal="center"/>
    </xf>
    <xf numFmtId="164" fontId="4" fillId="2" borderId="23" xfId="0" applyNumberFormat="1" applyFont="1" applyFill="1" applyBorder="1" applyAlignment="1">
      <alignment horizontal="right" vertical="center"/>
    </xf>
    <xf numFmtId="164" fontId="4" fillId="2" borderId="22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0" zoomScaleNormal="9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1" t="s">
        <v>13</v>
      </c>
      <c r="C1" s="72"/>
      <c r="D1" s="73"/>
      <c r="E1" s="1" t="s">
        <v>10</v>
      </c>
      <c r="F1" s="2"/>
      <c r="G1" s="1"/>
      <c r="H1" s="1"/>
      <c r="I1" s="1" t="s">
        <v>1</v>
      </c>
      <c r="J1" s="3" t="s">
        <v>41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16</v>
      </c>
      <c r="B3" s="8" t="s">
        <v>2</v>
      </c>
      <c r="C3" s="9" t="s">
        <v>11</v>
      </c>
      <c r="D3" s="10" t="s">
        <v>3</v>
      </c>
      <c r="E3" s="10" t="s">
        <v>12</v>
      </c>
      <c r="F3" s="10" t="s">
        <v>4</v>
      </c>
      <c r="G3" s="11" t="s">
        <v>5</v>
      </c>
      <c r="H3" s="10" t="s">
        <v>6</v>
      </c>
      <c r="I3" s="10" t="s">
        <v>7</v>
      </c>
      <c r="J3" s="12" t="s">
        <v>8</v>
      </c>
    </row>
    <row r="4" spans="1:10" x14ac:dyDescent="0.25">
      <c r="A4" s="13" t="s">
        <v>14</v>
      </c>
      <c r="B4" s="48" t="s">
        <v>20</v>
      </c>
      <c r="C4" s="49" t="s">
        <v>21</v>
      </c>
      <c r="D4" s="28" t="s">
        <v>26</v>
      </c>
      <c r="E4" s="29">
        <v>75</v>
      </c>
      <c r="F4" s="30">
        <v>7.31</v>
      </c>
      <c r="G4" s="36">
        <f>142.8*0.75</f>
        <v>107.10000000000001</v>
      </c>
      <c r="H4" s="36">
        <f>2.6*0.75</f>
        <v>1.9500000000000002</v>
      </c>
      <c r="I4" s="36">
        <f>10.1*0.75</f>
        <v>7.5749999999999993</v>
      </c>
      <c r="J4" s="36">
        <f>10.3*0.75</f>
        <v>7.7250000000000005</v>
      </c>
    </row>
    <row r="5" spans="1:10" x14ac:dyDescent="0.25">
      <c r="A5" s="16"/>
      <c r="B5" s="17" t="s">
        <v>23</v>
      </c>
      <c r="C5" s="35" t="s">
        <v>27</v>
      </c>
      <c r="D5" s="6" t="s">
        <v>28</v>
      </c>
      <c r="E5" s="18">
        <v>90</v>
      </c>
      <c r="F5" s="19">
        <v>46.44</v>
      </c>
      <c r="G5" s="65">
        <v>271.56</v>
      </c>
      <c r="H5" s="65">
        <v>16.440000000000001</v>
      </c>
      <c r="I5" s="65">
        <v>16.32</v>
      </c>
      <c r="J5" s="65">
        <v>14.6</v>
      </c>
    </row>
    <row r="6" spans="1:10" x14ac:dyDescent="0.25">
      <c r="A6" s="16"/>
      <c r="B6" s="5" t="s">
        <v>24</v>
      </c>
      <c r="C6" s="35" t="s">
        <v>29</v>
      </c>
      <c r="D6" s="4" t="s">
        <v>30</v>
      </c>
      <c r="E6" s="18">
        <v>150</v>
      </c>
      <c r="F6" s="19">
        <v>9.16</v>
      </c>
      <c r="G6" s="36">
        <v>202</v>
      </c>
      <c r="H6" s="36">
        <v>5.3</v>
      </c>
      <c r="I6" s="36">
        <v>5.5</v>
      </c>
      <c r="J6" s="36">
        <v>32.700000000000003</v>
      </c>
    </row>
    <row r="7" spans="1:10" x14ac:dyDescent="0.25">
      <c r="A7" s="16"/>
      <c r="B7" s="17" t="s">
        <v>15</v>
      </c>
      <c r="C7" s="54" t="s">
        <v>31</v>
      </c>
      <c r="D7" s="6" t="s">
        <v>32</v>
      </c>
      <c r="E7" s="25">
        <v>200</v>
      </c>
      <c r="F7" s="37">
        <v>10.77</v>
      </c>
      <c r="G7" s="55">
        <v>114.6</v>
      </c>
      <c r="H7" s="55">
        <v>0.1</v>
      </c>
      <c r="I7" s="55">
        <v>0.1</v>
      </c>
      <c r="J7" s="56">
        <v>27.9</v>
      </c>
    </row>
    <row r="8" spans="1:10" x14ac:dyDescent="0.25">
      <c r="A8" s="14"/>
      <c r="B8" s="17" t="s">
        <v>17</v>
      </c>
      <c r="C8" s="20" t="s">
        <v>18</v>
      </c>
      <c r="D8" s="6" t="s">
        <v>19</v>
      </c>
      <c r="E8" s="25">
        <v>30</v>
      </c>
      <c r="F8" s="37">
        <v>2.71</v>
      </c>
      <c r="G8" s="38">
        <v>63</v>
      </c>
      <c r="H8" s="38">
        <v>1.8</v>
      </c>
      <c r="I8" s="38">
        <v>0.3</v>
      </c>
      <c r="J8" s="39">
        <v>12.9</v>
      </c>
    </row>
    <row r="9" spans="1:10" x14ac:dyDescent="0.25">
      <c r="A9" s="14"/>
      <c r="B9" s="22"/>
      <c r="C9" s="23"/>
      <c r="D9" s="24"/>
      <c r="E9" s="25">
        <f t="shared" ref="E9:J9" si="0">SUM(E4:E8)</f>
        <v>545</v>
      </c>
      <c r="F9" s="21">
        <f t="shared" si="0"/>
        <v>76.389999999999986</v>
      </c>
      <c r="G9" s="69">
        <f t="shared" si="0"/>
        <v>758.2600000000001</v>
      </c>
      <c r="H9" s="70">
        <f t="shared" si="0"/>
        <v>25.590000000000003</v>
      </c>
      <c r="I9" s="70">
        <f t="shared" si="0"/>
        <v>29.795000000000002</v>
      </c>
      <c r="J9" s="26">
        <f t="shared" si="0"/>
        <v>95.825000000000017</v>
      </c>
    </row>
    <row r="10" spans="1:10" ht="15.75" thickBot="1" x14ac:dyDescent="0.3">
      <c r="A10" s="15"/>
      <c r="B10" s="40"/>
      <c r="C10" s="41"/>
      <c r="D10" s="42"/>
      <c r="E10" s="43"/>
      <c r="F10" s="44"/>
      <c r="G10" s="45"/>
      <c r="H10" s="46"/>
      <c r="I10" s="46"/>
      <c r="J10" s="47"/>
    </row>
    <row r="11" spans="1:10" x14ac:dyDescent="0.25">
      <c r="A11" s="16" t="s">
        <v>9</v>
      </c>
      <c r="B11" s="66" t="s">
        <v>33</v>
      </c>
      <c r="C11" s="67" t="s">
        <v>34</v>
      </c>
      <c r="D11" s="28" t="s">
        <v>35</v>
      </c>
      <c r="E11" s="29">
        <v>150</v>
      </c>
      <c r="F11" s="50">
        <v>26.7</v>
      </c>
      <c r="G11" s="31">
        <f>47*1.5</f>
        <v>70.5</v>
      </c>
      <c r="H11" s="32">
        <f>0.4*1.5</f>
        <v>0.60000000000000009</v>
      </c>
      <c r="I11" s="32">
        <f>0.4*1.5</f>
        <v>0.60000000000000009</v>
      </c>
      <c r="J11" s="33">
        <f>9.8*1.5</f>
        <v>14.700000000000001</v>
      </c>
    </row>
    <row r="12" spans="1:10" x14ac:dyDescent="0.25">
      <c r="A12" s="16"/>
      <c r="B12" s="34" t="s">
        <v>22</v>
      </c>
      <c r="C12" s="35" t="s">
        <v>36</v>
      </c>
      <c r="D12" s="51" t="s">
        <v>37</v>
      </c>
      <c r="E12" s="27">
        <v>227</v>
      </c>
      <c r="F12" s="52">
        <v>34.32</v>
      </c>
      <c r="G12" s="36">
        <v>138.6</v>
      </c>
      <c r="H12" s="36">
        <v>8.3699999999999992</v>
      </c>
      <c r="I12" s="36">
        <v>6.9</v>
      </c>
      <c r="J12" s="53">
        <v>9.6</v>
      </c>
    </row>
    <row r="13" spans="1:10" x14ac:dyDescent="0.25">
      <c r="A13" s="16"/>
      <c r="B13" s="34" t="s">
        <v>23</v>
      </c>
      <c r="C13" s="35" t="s">
        <v>38</v>
      </c>
      <c r="D13" s="4" t="s">
        <v>39</v>
      </c>
      <c r="E13" s="68">
        <v>210</v>
      </c>
      <c r="F13" s="19">
        <v>43.13</v>
      </c>
      <c r="G13" s="36">
        <v>300.3</v>
      </c>
      <c r="H13" s="36">
        <v>12.16</v>
      </c>
      <c r="I13" s="36">
        <v>5.62</v>
      </c>
      <c r="J13" s="36">
        <v>38.299999999999997</v>
      </c>
    </row>
    <row r="14" spans="1:10" x14ac:dyDescent="0.25">
      <c r="A14" s="16"/>
      <c r="B14" s="17" t="s">
        <v>15</v>
      </c>
      <c r="C14" s="54" t="s">
        <v>31</v>
      </c>
      <c r="D14" s="6" t="s">
        <v>40</v>
      </c>
      <c r="E14" s="25">
        <v>200</v>
      </c>
      <c r="F14" s="37">
        <v>13.57</v>
      </c>
      <c r="G14" s="55">
        <v>114.6</v>
      </c>
      <c r="H14" s="55">
        <v>0.1</v>
      </c>
      <c r="I14" s="55">
        <v>0.1</v>
      </c>
      <c r="J14" s="56">
        <v>27.9</v>
      </c>
    </row>
    <row r="15" spans="1:10" x14ac:dyDescent="0.25">
      <c r="A15" s="14"/>
      <c r="B15" s="17" t="s">
        <v>17</v>
      </c>
      <c r="C15" s="20" t="s">
        <v>18</v>
      </c>
      <c r="D15" s="6" t="s">
        <v>19</v>
      </c>
      <c r="E15" s="25">
        <v>30</v>
      </c>
      <c r="F15" s="37">
        <v>2.71</v>
      </c>
      <c r="G15" s="38">
        <v>63</v>
      </c>
      <c r="H15" s="38">
        <v>1.8</v>
      </c>
      <c r="I15" s="38">
        <v>0.3</v>
      </c>
      <c r="J15" s="39">
        <v>12.9</v>
      </c>
    </row>
    <row r="16" spans="1:10" x14ac:dyDescent="0.25">
      <c r="A16" s="14"/>
      <c r="B16" s="17" t="s">
        <v>17</v>
      </c>
      <c r="C16" s="54" t="s">
        <v>18</v>
      </c>
      <c r="D16" s="6" t="s">
        <v>25</v>
      </c>
      <c r="E16" s="57">
        <v>30</v>
      </c>
      <c r="F16" s="21">
        <v>2.67</v>
      </c>
      <c r="G16" s="58">
        <v>57</v>
      </c>
      <c r="H16" s="59">
        <v>1.8</v>
      </c>
      <c r="I16" s="59">
        <v>0.3</v>
      </c>
      <c r="J16" s="60">
        <v>11.4</v>
      </c>
    </row>
    <row r="17" spans="1:10" x14ac:dyDescent="0.25">
      <c r="A17" s="14"/>
      <c r="B17" s="22"/>
      <c r="C17" s="23"/>
      <c r="D17" s="24"/>
      <c r="E17" s="57">
        <f t="shared" ref="E17:J17" si="1">SUM(E11:E16)</f>
        <v>847</v>
      </c>
      <c r="F17" s="61">
        <f t="shared" si="1"/>
        <v>123.1</v>
      </c>
      <c r="G17" s="62">
        <f t="shared" si="1"/>
        <v>744</v>
      </c>
      <c r="H17" s="63">
        <f t="shared" si="1"/>
        <v>24.830000000000002</v>
      </c>
      <c r="I17" s="63">
        <f t="shared" si="1"/>
        <v>13.820000000000002</v>
      </c>
      <c r="J17" s="64">
        <f t="shared" si="1"/>
        <v>114.80000000000001</v>
      </c>
    </row>
    <row r="18" spans="1:10" ht="15.75" thickBot="1" x14ac:dyDescent="0.3">
      <c r="A18" s="15"/>
      <c r="B18" s="40"/>
      <c r="C18" s="41"/>
      <c r="D18" s="42"/>
      <c r="E18" s="43"/>
      <c r="F18" s="44"/>
      <c r="G18" s="45"/>
      <c r="H18" s="46"/>
      <c r="I18" s="46"/>
      <c r="J18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Priemnaya1</cp:lastModifiedBy>
  <cp:lastPrinted>2021-05-18T10:32:40Z</cp:lastPrinted>
  <dcterms:created xsi:type="dcterms:W3CDTF">2015-06-05T18:19:34Z</dcterms:created>
  <dcterms:modified xsi:type="dcterms:W3CDTF">2023-09-27T23:33:43Z</dcterms:modified>
</cp:coreProperties>
</file>