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0" i="1"/>
  <c r="J18" i="1"/>
  <c r="I18" i="1"/>
  <c r="H18" i="1"/>
  <c r="G18" i="1"/>
  <c r="F18" i="1"/>
  <c r="H10" i="1"/>
  <c r="J8" i="1"/>
  <c r="I8" i="1"/>
  <c r="H8" i="1"/>
  <c r="G8" i="1"/>
  <c r="J5" i="1"/>
  <c r="J10" i="1" s="1"/>
  <c r="I5" i="1"/>
  <c r="I10" i="1" s="1"/>
  <c r="H5" i="1"/>
  <c r="G5" i="1"/>
  <c r="G10" i="1" s="1"/>
  <c r="F5" i="1"/>
  <c r="F10" i="1" s="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<sst xmlns="http://schemas.openxmlformats.org/spreadsheetml/2006/main" count="53" uniqueCount="43">
  <si>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</si>
  <si>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</si>
  <si>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</si>
  <si>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</si>
  <si>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</si>
  <si>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</si>
  <si>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</si>
  <si>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</si>
  <si>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</si>
  <si>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</si>
  <si>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</si>
  <si>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</si>
  <si>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</si>
  <si>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</si>
  <si>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</si>
  <si>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</si>
  <si>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</si>
  <si>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</si>
  <si>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</si>
  <si>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</si>
  <si>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</si>
  <si>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</si>
  <si>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</si>
  <si>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</si>
  <si>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Т.32 сб.1981 г.</t>
  </si>
  <si>
    <t>№ 54-2гн-2020</t>
  </si>
  <si>
    <t>Чай с сахаром</t>
  </si>
  <si>
    <t>фрукты</t>
  </si>
  <si>
    <t>акт</t>
  </si>
  <si>
    <t>№ 342 сб.2011г.</t>
  </si>
  <si>
    <t>Груша</t>
  </si>
  <si>
    <t>Зелёный горошек</t>
  </si>
  <si>
    <t>№ 210 сб.2011г.</t>
  </si>
  <si>
    <t>Омлет натуральный</t>
  </si>
  <si>
    <t>сладкое</t>
  </si>
  <si>
    <t>Конфета "Обыкновенное чудо"</t>
  </si>
  <si>
    <t>Груша свежая</t>
  </si>
  <si>
    <t>№ 101 сб.2011г.</t>
  </si>
  <si>
    <t xml:space="preserve">Суп картоф. с крупой,укропом,рыб. конс. </t>
  </si>
  <si>
    <t>№ 289 сб.2011г.</t>
  </si>
  <si>
    <t>Рагу из птицы</t>
  </si>
  <si>
    <t xml:space="preserve">Компот из свежих яблок </t>
  </si>
  <si>
    <t>2023-10-20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</si>
</sst>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13" xfId="0" applyFont="1" applyBorder="1"/>
    <xf numFmtId="0" fontId="1" fillId="2" borderId="29" xfId="0" applyFont="1" applyFill="1" applyBorder="1"/>
    <xf numFmtId="0" fontId="1" fillId="2" borderId="30" xfId="0" applyFont="1" applyFill="1" applyBorder="1"/>
    <xf numFmtId="0" fontId="4" fillId="2" borderId="20" xfId="0" applyFont="1" applyFill="1" applyBorder="1"/>
    <xf numFmtId="0" fontId="4" fillId="2" borderId="20" xfId="1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0" fontId="1" fillId="2" borderId="31" xfId="0" applyFont="1" applyFill="1" applyBorder="1"/>
    <xf numFmtId="164" fontId="4" fillId="2" borderId="28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7" xfId="0" applyNumberFormat="1" applyFont="1" applyFill="1" applyBorder="1" applyAlignment="1"/>
    <xf numFmtId="0" fontId="1" fillId="2" borderId="12" xfId="0" applyFont="1" applyFill="1" applyBorder="1"/>
    <xf numFmtId="0" fontId="4" fillId="2" borderId="2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7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2" borderId="32" xfId="0" applyNumberFormat="1" applyFont="1" applyFill="1" applyBorder="1" applyAlignment="1">
      <alignment horizontal="left"/>
    </xf>
    <xf numFmtId="0" fontId="4" fillId="2" borderId="23" xfId="0" applyFont="1" applyFill="1" applyBorder="1"/>
    <xf numFmtId="2" fontId="1" fillId="2" borderId="3" xfId="0" applyNumberFormat="1" applyFont="1" applyFill="1" applyBorder="1" applyAlignment="1">
      <alignment horizontal="left"/>
    </xf>
    <xf numFmtId="0" fontId="4" fillId="0" borderId="23" xfId="0" applyFont="1" applyBorder="1"/>
    <xf numFmtId="0" fontId="1" fillId="2" borderId="26" xfId="0" applyFont="1" applyFill="1" applyBorder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4" t="s">
        <v>13</v>
      </c>
      <c r="C1" s="65"/>
      <c r="D1" s="66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54" t="s">
        <v>27</v>
      </c>
      <c r="C4" s="67" t="s">
        <v>28</v>
      </c>
      <c r="D4" s="15" t="s">
        <v>30</v>
      </c>
      <c r="E4" s="11">
        <v>260</v>
      </c>
      <c r="F4" s="19">
        <v>48.1</v>
      </c>
      <c r="G4" s="55">
        <v>122.2</v>
      </c>
      <c r="H4" s="56">
        <v>1</v>
      </c>
      <c r="I4" s="56">
        <v>0.8</v>
      </c>
      <c r="J4" s="57">
        <v>26.8</v>
      </c>
    </row>
    <row r="5" spans="1:10" x14ac:dyDescent="0.25">
      <c r="A5" s="16"/>
      <c r="B5" s="10" t="s">
        <v>22</v>
      </c>
      <c r="C5" s="37" t="s">
        <v>24</v>
      </c>
      <c r="D5" s="68" t="s">
        <v>31</v>
      </c>
      <c r="E5" s="38">
        <v>50</v>
      </c>
      <c r="F5" s="19">
        <f>7.7*1.83</f>
        <v>14.091000000000001</v>
      </c>
      <c r="G5" s="56">
        <f>58*0.5</f>
        <v>29</v>
      </c>
      <c r="H5" s="56">
        <f>3.01*0.5</f>
        <v>1.5049999999999999</v>
      </c>
      <c r="I5" s="56">
        <f>0.48*0.5</f>
        <v>0.24</v>
      </c>
      <c r="J5" s="57">
        <f>7.3*0.5</f>
        <v>3.65</v>
      </c>
    </row>
    <row r="6" spans="1:10" x14ac:dyDescent="0.25">
      <c r="A6" s="16"/>
      <c r="B6" s="10" t="s">
        <v>23</v>
      </c>
      <c r="C6" s="34" t="s">
        <v>32</v>
      </c>
      <c r="D6" s="39" t="s">
        <v>33</v>
      </c>
      <c r="E6" s="11">
        <v>200</v>
      </c>
      <c r="F6" s="20">
        <v>59.26</v>
      </c>
      <c r="G6" s="35">
        <v>237.23</v>
      </c>
      <c r="H6" s="35">
        <v>12.68</v>
      </c>
      <c r="I6" s="35">
        <v>19.420000000000002</v>
      </c>
      <c r="J6" s="36">
        <v>3.15</v>
      </c>
    </row>
    <row r="7" spans="1:10" x14ac:dyDescent="0.25">
      <c r="A7" s="16"/>
      <c r="B7" s="23" t="s">
        <v>15</v>
      </c>
      <c r="C7" s="69" t="s">
        <v>25</v>
      </c>
      <c r="D7" s="15" t="s">
        <v>26</v>
      </c>
      <c r="E7" s="11">
        <v>200</v>
      </c>
      <c r="F7" s="20">
        <v>1.41</v>
      </c>
      <c r="G7" s="60">
        <v>26.8</v>
      </c>
      <c r="H7" s="60">
        <v>0.2</v>
      </c>
      <c r="I7" s="60">
        <v>0</v>
      </c>
      <c r="J7" s="61">
        <v>6.5</v>
      </c>
    </row>
    <row r="8" spans="1:10" x14ac:dyDescent="0.25">
      <c r="A8" s="16"/>
      <c r="B8" s="23" t="s">
        <v>34</v>
      </c>
      <c r="C8" s="24" t="s">
        <v>18</v>
      </c>
      <c r="D8" s="15" t="s">
        <v>35</v>
      </c>
      <c r="E8" s="12">
        <v>55</v>
      </c>
      <c r="F8" s="20">
        <v>39.6</v>
      </c>
      <c r="G8" s="35">
        <f>590*0.5</f>
        <v>295</v>
      </c>
      <c r="H8" s="35">
        <f>12.4*0.5</f>
        <v>6.2</v>
      </c>
      <c r="I8" s="35">
        <f>43.3*0.5</f>
        <v>21.65</v>
      </c>
      <c r="J8" s="36">
        <f>34.2*0.5</f>
        <v>17.100000000000001</v>
      </c>
    </row>
    <row r="9" spans="1:10" x14ac:dyDescent="0.25">
      <c r="A9" s="27"/>
      <c r="B9" s="23" t="s">
        <v>17</v>
      </c>
      <c r="C9" s="24" t="s">
        <v>18</v>
      </c>
      <c r="D9" s="15" t="s">
        <v>19</v>
      </c>
      <c r="E9" s="11">
        <v>30</v>
      </c>
      <c r="F9" s="18">
        <v>2.84</v>
      </c>
      <c r="G9" s="21">
        <v>63</v>
      </c>
      <c r="H9" s="21">
        <v>1.8</v>
      </c>
      <c r="I9" s="21">
        <v>0.3</v>
      </c>
      <c r="J9" s="22">
        <v>12.9</v>
      </c>
    </row>
    <row r="10" spans="1:10" x14ac:dyDescent="0.25">
      <c r="A10" s="27"/>
      <c r="B10" s="45"/>
      <c r="C10" s="46"/>
      <c r="D10" s="47"/>
      <c r="E10" s="12">
        <f>SUM(E4:E9)</f>
        <v>795</v>
      </c>
      <c r="F10" s="28">
        <f>SUM(F4:F9)</f>
        <v>165.30099999999999</v>
      </c>
      <c r="G10" s="31">
        <f>SUM(G4:G9)</f>
        <v>773.23</v>
      </c>
      <c r="H10" s="32">
        <f>SUM(H4:H9)</f>
        <v>23.384999999999998</v>
      </c>
      <c r="I10" s="32">
        <f>SUM(I4:I9)</f>
        <v>42.41</v>
      </c>
      <c r="J10" s="33">
        <f>SUM(J4:J9)</f>
        <v>70.100000000000009</v>
      </c>
    </row>
    <row r="11" spans="1:10" ht="15.75" thickBot="1" x14ac:dyDescent="0.3">
      <c r="A11" s="13"/>
      <c r="B11" s="25"/>
      <c r="C11" s="26"/>
      <c r="D11" s="14"/>
      <c r="E11" s="30"/>
      <c r="F11" s="40"/>
      <c r="G11" s="41"/>
      <c r="H11" s="42"/>
      <c r="I11" s="42"/>
      <c r="J11" s="43"/>
    </row>
    <row r="12" spans="1:10" x14ac:dyDescent="0.25">
      <c r="A12" s="16" t="s">
        <v>9</v>
      </c>
      <c r="B12" s="10" t="s">
        <v>27</v>
      </c>
      <c r="C12" s="67" t="s">
        <v>28</v>
      </c>
      <c r="D12" s="70" t="s">
        <v>36</v>
      </c>
      <c r="E12" s="11">
        <v>260</v>
      </c>
      <c r="F12" s="19">
        <v>48.1</v>
      </c>
      <c r="G12" s="55">
        <v>122.2</v>
      </c>
      <c r="H12" s="56">
        <v>1</v>
      </c>
      <c r="I12" s="56">
        <v>0.8</v>
      </c>
      <c r="J12" s="57">
        <v>26.8</v>
      </c>
    </row>
    <row r="13" spans="1:10" x14ac:dyDescent="0.25">
      <c r="A13" s="16"/>
      <c r="B13" s="58" t="s">
        <v>20</v>
      </c>
      <c r="C13" s="71" t="s">
        <v>37</v>
      </c>
      <c r="D13" s="68" t="s">
        <v>38</v>
      </c>
      <c r="E13" s="38">
        <v>227</v>
      </c>
      <c r="F13" s="19">
        <v>24.09</v>
      </c>
      <c r="G13" s="35">
        <v>141.5</v>
      </c>
      <c r="H13" s="35">
        <v>8.1999999999999993</v>
      </c>
      <c r="I13" s="35">
        <v>8.6999999999999993</v>
      </c>
      <c r="J13" s="36">
        <v>6.3</v>
      </c>
    </row>
    <row r="14" spans="1:10" x14ac:dyDescent="0.25">
      <c r="A14" s="16"/>
      <c r="B14" s="10" t="s">
        <v>23</v>
      </c>
      <c r="C14" s="34" t="s">
        <v>39</v>
      </c>
      <c r="D14" s="39" t="s">
        <v>40</v>
      </c>
      <c r="E14" s="11">
        <v>200</v>
      </c>
      <c r="F14" s="20">
        <v>57.86</v>
      </c>
      <c r="G14" s="35">
        <v>237.23</v>
      </c>
      <c r="H14" s="35">
        <v>12.68</v>
      </c>
      <c r="I14" s="35">
        <v>19.420000000000002</v>
      </c>
      <c r="J14" s="36">
        <v>3.15</v>
      </c>
    </row>
    <row r="15" spans="1:10" x14ac:dyDescent="0.25">
      <c r="A15" s="16"/>
      <c r="B15" s="44" t="s">
        <v>15</v>
      </c>
      <c r="C15" s="62" t="s">
        <v>29</v>
      </c>
      <c r="D15" s="39" t="s">
        <v>41</v>
      </c>
      <c r="E15" s="11">
        <v>200</v>
      </c>
      <c r="F15" s="28">
        <v>12.51</v>
      </c>
      <c r="G15" s="72">
        <v>114.6</v>
      </c>
      <c r="H15" s="72">
        <v>0.1</v>
      </c>
      <c r="I15" s="72">
        <v>0.1</v>
      </c>
      <c r="J15" s="73">
        <v>27.9</v>
      </c>
    </row>
    <row r="16" spans="1:10" x14ac:dyDescent="0.25">
      <c r="A16" s="16"/>
      <c r="B16" s="23" t="s">
        <v>17</v>
      </c>
      <c r="C16" s="24" t="s">
        <v>18</v>
      </c>
      <c r="D16" s="15" t="s">
        <v>19</v>
      </c>
      <c r="E16" s="11">
        <v>30</v>
      </c>
      <c r="F16" s="18">
        <v>2.84</v>
      </c>
      <c r="G16" s="21">
        <v>63</v>
      </c>
      <c r="H16" s="21">
        <v>1.8</v>
      </c>
      <c r="I16" s="21">
        <v>0.3</v>
      </c>
      <c r="J16" s="22">
        <v>12.9</v>
      </c>
    </row>
    <row r="17" spans="1:10" x14ac:dyDescent="0.25">
      <c r="A17" s="16"/>
      <c r="B17" s="23" t="s">
        <v>17</v>
      </c>
      <c r="C17" s="29" t="s">
        <v>18</v>
      </c>
      <c r="D17" s="59" t="s">
        <v>21</v>
      </c>
      <c r="E17" s="63">
        <v>30</v>
      </c>
      <c r="F17" s="28">
        <v>2.81</v>
      </c>
      <c r="G17" s="50">
        <v>57</v>
      </c>
      <c r="H17" s="51">
        <v>1.8</v>
      </c>
      <c r="I17" s="51">
        <v>0.3</v>
      </c>
      <c r="J17" s="52">
        <v>11.4</v>
      </c>
    </row>
    <row r="18" spans="1:10" x14ac:dyDescent="0.25">
      <c r="A18" s="16"/>
      <c r="B18" s="45"/>
      <c r="C18" s="46"/>
      <c r="D18" s="48"/>
      <c r="E18" s="49">
        <f>SUM(E12:E17)</f>
        <v>947</v>
      </c>
      <c r="F18" s="53">
        <f>SUM(F12:F17)</f>
        <v>148.21</v>
      </c>
      <c r="G18" s="31">
        <f>SUM(G12:G17)</f>
        <v>735.53</v>
      </c>
      <c r="H18" s="32">
        <f>SUM(H12:H17)</f>
        <v>25.580000000000002</v>
      </c>
      <c r="I18" s="32">
        <f>SUM(I12:I17)</f>
        <v>29.620000000000005</v>
      </c>
      <c r="J18" s="33">
        <f>SUM(J12:J17)</f>
        <v>88.450000000000017</v>
      </c>
    </row>
    <row r="19" spans="1:10" ht="15.75" thickBot="1" x14ac:dyDescent="0.3">
      <c r="A19" s="13"/>
      <c r="B19" s="25"/>
      <c r="C19" s="26"/>
      <c r="D19" s="14"/>
      <c r="E19" s="30"/>
      <c r="F19" s="40"/>
      <c r="G19" s="41"/>
      <c r="H19" s="42"/>
      <c r="I19" s="42"/>
      <c r="J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2023-10-19T06:14:43Z</dcterms:modified>
</cp:coreProperties>
</file>