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H18" i="1"/>
  <c r="F18" i="1"/>
  <c r="J15" i="1"/>
  <c r="G15" i="1"/>
  <c r="J12" i="1"/>
  <c r="I12" i="1"/>
  <c r="H12" i="1"/>
  <c r="G12" i="1"/>
  <c r="J11" i="1"/>
  <c r="J18" i="1" s="1"/>
  <c r="I11" i="1"/>
  <c r="I18" i="1" s="1"/>
  <c r="H11" i="1"/>
  <c r="G11" i="1"/>
  <c r="G18" i="1" s="1"/>
  <c r="F9" i="1"/>
  <c r="J4" i="1"/>
  <c r="I4" i="1"/>
  <c r="H4" i="1"/>
  <c r="G4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<sst xmlns="http://schemas.openxmlformats.org/spreadsheetml/2006/main" count="53" uniqueCount="42">
  <si>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</si>
  <si>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</si>
  <si>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</si>
  <si>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</si>
  <si>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</si>
  <si>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</si>
  <si>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</si>
  <si>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</si>
  <si>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</si>
  <si>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</si>
  <si>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</si>
  <si>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</si>
  <si>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</si>
  <si>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</si>
  <si>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</si>
  <si>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</si>
  <si>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</si>
  <si>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</si>
  <si>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</si>
  <si>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</si>
  <si>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</si>
  <si>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</si>
  <si>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</si>
  <si>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</si>
  <si>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</si>
  <si>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</si>
  <si>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фрукты</t>
  </si>
  <si>
    <t>акт</t>
  </si>
  <si>
    <t>сладкое</t>
  </si>
  <si>
    <t>Банан</t>
  </si>
  <si>
    <t>№ 217,218 сб. 2011 г.</t>
  </si>
  <si>
    <t>Вареники ленивые с маслом сливочным</t>
  </si>
  <si>
    <t>№ 54-9гн-2020</t>
  </si>
  <si>
    <t>Кофейный напиток</t>
  </si>
  <si>
    <t>Тортик "Боярушка"</t>
  </si>
  <si>
    <t>Салат из болгарского перца</t>
  </si>
  <si>
    <t>№ 82 сб.2011г.</t>
  </si>
  <si>
    <t>Борщ с укропом,говядиной отв.</t>
  </si>
  <si>
    <t>№ 54-12м-2020</t>
  </si>
  <si>
    <t>Плов из птицы</t>
  </si>
  <si>
    <t>Сок</t>
  </si>
  <si>
    <t>2023-11-22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</si>
</sst>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9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4" fillId="2" borderId="33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3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3" xfId="0" applyNumberFormat="1" applyFont="1" applyFill="1" applyBorder="1" applyAlignment="1">
      <alignment horizontal="left"/>
    </xf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0" borderId="35" xfId="0" applyFont="1" applyBorder="1"/>
    <xf numFmtId="0" fontId="1" fillId="2" borderId="30" xfId="0" applyFont="1" applyFill="1" applyBorder="1"/>
    <xf numFmtId="0" fontId="4" fillId="2" borderId="23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49" t="s">
        <v>26</v>
      </c>
      <c r="C4" s="50" t="s">
        <v>27</v>
      </c>
      <c r="D4" s="63" t="s">
        <v>29</v>
      </c>
      <c r="E4" s="64">
        <v>215</v>
      </c>
      <c r="F4" s="65">
        <v>54.27</v>
      </c>
      <c r="G4" s="66">
        <f>96*2.15</f>
        <v>206.39999999999998</v>
      </c>
      <c r="H4" s="66">
        <f>1.5*2.15</f>
        <v>3.2249999999999996</v>
      </c>
      <c r="I4" s="66">
        <f>0.5*2.15</f>
        <v>1.075</v>
      </c>
      <c r="J4" s="67">
        <f>21*2.15</f>
        <v>45.15</v>
      </c>
    </row>
    <row r="5" spans="1:10" x14ac:dyDescent="0.25">
      <c r="A5" s="16"/>
      <c r="B5" s="10" t="s">
        <v>23</v>
      </c>
      <c r="C5" s="40" t="s">
        <v>30</v>
      </c>
      <c r="D5" s="51" t="s">
        <v>31</v>
      </c>
      <c r="E5" s="41">
        <v>160</v>
      </c>
      <c r="F5" s="52">
        <v>73.739999999999995</v>
      </c>
      <c r="G5" s="35">
        <v>421.94</v>
      </c>
      <c r="H5" s="35">
        <v>13.3</v>
      </c>
      <c r="I5" s="35">
        <v>20.6</v>
      </c>
      <c r="J5" s="36">
        <v>35.6</v>
      </c>
    </row>
    <row r="6" spans="1:10" x14ac:dyDescent="0.25">
      <c r="A6" s="16"/>
      <c r="B6" s="23" t="s">
        <v>15</v>
      </c>
      <c r="C6" s="71" t="s">
        <v>32</v>
      </c>
      <c r="D6" s="15" t="s">
        <v>33</v>
      </c>
      <c r="E6" s="11">
        <v>200</v>
      </c>
      <c r="F6" s="20">
        <v>14.69</v>
      </c>
      <c r="G6" s="35">
        <v>91.2</v>
      </c>
      <c r="H6" s="35">
        <v>3.8</v>
      </c>
      <c r="I6" s="35">
        <v>3.5</v>
      </c>
      <c r="J6" s="35">
        <v>11.1</v>
      </c>
    </row>
    <row r="7" spans="1:10" x14ac:dyDescent="0.25">
      <c r="A7" s="16"/>
      <c r="B7" s="23" t="s">
        <v>28</v>
      </c>
      <c r="C7" s="24" t="s">
        <v>18</v>
      </c>
      <c r="D7" s="15" t="s">
        <v>34</v>
      </c>
      <c r="E7" s="12">
        <v>38</v>
      </c>
      <c r="F7" s="20">
        <v>19.760000000000002</v>
      </c>
      <c r="G7" s="38">
        <v>198</v>
      </c>
      <c r="H7" s="38">
        <v>2.4</v>
      </c>
      <c r="I7" s="38">
        <v>11.3</v>
      </c>
      <c r="J7" s="39">
        <v>22.5</v>
      </c>
    </row>
    <row r="8" spans="1:10" x14ac:dyDescent="0.25">
      <c r="A8" s="16"/>
      <c r="B8" s="23" t="s">
        <v>17</v>
      </c>
      <c r="C8" s="24" t="s">
        <v>18</v>
      </c>
      <c r="D8" s="15" t="s">
        <v>19</v>
      </c>
      <c r="E8" s="57">
        <v>30</v>
      </c>
      <c r="F8" s="2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54"/>
      <c r="C9" s="55"/>
      <c r="D9" s="61"/>
      <c r="E9" s="12">
        <f>SUM(E4:E8)</f>
        <v>643</v>
      </c>
      <c r="F9" s="28">
        <f>SUM(F4:F8)</f>
        <v>165.29999999999998</v>
      </c>
      <c r="G9" s="72">
        <v>771.6</v>
      </c>
      <c r="H9" s="73">
        <v>18.690000000000001</v>
      </c>
      <c r="I9" s="73">
        <v>13.93</v>
      </c>
      <c r="J9" s="74">
        <v>129.1</v>
      </c>
    </row>
    <row r="10" spans="1:10" ht="15.75" thickBot="1" x14ac:dyDescent="0.3">
      <c r="A10" s="13"/>
      <c r="B10" s="25"/>
      <c r="C10" s="26"/>
      <c r="D10" s="14"/>
      <c r="E10" s="30"/>
      <c r="F10" s="45"/>
      <c r="G10" s="46"/>
      <c r="H10" s="47"/>
      <c r="I10" s="47"/>
      <c r="J10" s="48"/>
    </row>
    <row r="11" spans="1:10" x14ac:dyDescent="0.25">
      <c r="A11" s="16" t="s">
        <v>9</v>
      </c>
      <c r="B11" s="49" t="s">
        <v>26</v>
      </c>
      <c r="C11" s="50" t="s">
        <v>27</v>
      </c>
      <c r="D11" s="63" t="s">
        <v>29</v>
      </c>
      <c r="E11" s="64">
        <v>215</v>
      </c>
      <c r="F11" s="65">
        <v>54.27</v>
      </c>
      <c r="G11" s="66">
        <f>96*2.15</f>
        <v>206.39999999999998</v>
      </c>
      <c r="H11" s="66">
        <f>1.5*2.15</f>
        <v>3.2249999999999996</v>
      </c>
      <c r="I11" s="66">
        <f>0.5*2.15</f>
        <v>1.075</v>
      </c>
      <c r="J11" s="67">
        <f>21*2.15</f>
        <v>45.15</v>
      </c>
    </row>
    <row r="12" spans="1:10" x14ac:dyDescent="0.25">
      <c r="A12" s="16"/>
      <c r="B12" s="10" t="s">
        <v>22</v>
      </c>
      <c r="C12" s="75" t="s">
        <v>24</v>
      </c>
      <c r="D12" s="76" t="s">
        <v>35</v>
      </c>
      <c r="E12" s="41">
        <v>90</v>
      </c>
      <c r="F12" s="19">
        <v>26.84</v>
      </c>
      <c r="G12" s="42">
        <f>27*0.8+0.1*899</f>
        <v>111.5</v>
      </c>
      <c r="H12" s="43">
        <f>1.3*0.8</f>
        <v>1.04</v>
      </c>
      <c r="I12" s="43">
        <f>0.1*0.8+0.1*99.9</f>
        <v>10.070000000000002</v>
      </c>
      <c r="J12" s="44">
        <f>5.3*0.8</f>
        <v>4.24</v>
      </c>
    </row>
    <row r="13" spans="1:10" x14ac:dyDescent="0.25">
      <c r="A13" s="16"/>
      <c r="B13" s="10" t="s">
        <v>20</v>
      </c>
      <c r="C13" s="34" t="s">
        <v>36</v>
      </c>
      <c r="D13" s="77" t="s">
        <v>37</v>
      </c>
      <c r="E13" s="41">
        <v>227</v>
      </c>
      <c r="F13" s="19">
        <v>33.979999999999997</v>
      </c>
      <c r="G13" s="38">
        <v>146.19999999999999</v>
      </c>
      <c r="H13" s="38">
        <v>8</v>
      </c>
      <c r="I13" s="38">
        <v>8.8000000000000007</v>
      </c>
      <c r="J13" s="39">
        <v>7.3</v>
      </c>
    </row>
    <row r="14" spans="1:10" x14ac:dyDescent="0.25">
      <c r="A14" s="16"/>
      <c r="B14" s="37" t="s">
        <v>25</v>
      </c>
      <c r="C14" s="34" t="s">
        <v>38</v>
      </c>
      <c r="D14" s="77" t="s">
        <v>39</v>
      </c>
      <c r="E14" s="11">
        <v>200</v>
      </c>
      <c r="F14" s="20">
        <v>59.79</v>
      </c>
      <c r="G14" s="35">
        <v>318.8</v>
      </c>
      <c r="H14" s="35">
        <v>27.3</v>
      </c>
      <c r="I14" s="35">
        <v>7.9</v>
      </c>
      <c r="J14" s="36">
        <v>34.700000000000003</v>
      </c>
    </row>
    <row r="15" spans="1:10" x14ac:dyDescent="0.25">
      <c r="A15" s="16"/>
      <c r="B15" s="53" t="s">
        <v>15</v>
      </c>
      <c r="C15" s="24" t="s">
        <v>18</v>
      </c>
      <c r="D15" s="15" t="s">
        <v>40</v>
      </c>
      <c r="E15" s="12">
        <v>200</v>
      </c>
      <c r="F15" s="20">
        <v>35.6</v>
      </c>
      <c r="G15" s="35">
        <f>46*2</f>
        <v>92</v>
      </c>
      <c r="H15" s="35">
        <v>0</v>
      </c>
      <c r="I15" s="35">
        <v>0</v>
      </c>
      <c r="J15" s="36">
        <f>11.5*2</f>
        <v>23</v>
      </c>
    </row>
    <row r="16" spans="1:10" x14ac:dyDescent="0.25">
      <c r="A16" s="16"/>
      <c r="B16" s="23" t="s">
        <v>17</v>
      </c>
      <c r="C16" s="24" t="s">
        <v>18</v>
      </c>
      <c r="D16" s="15" t="s">
        <v>19</v>
      </c>
      <c r="E16" s="12">
        <v>30</v>
      </c>
      <c r="F16" s="18">
        <v>2.84</v>
      </c>
      <c r="G16" s="35">
        <v>63</v>
      </c>
      <c r="H16" s="35">
        <v>1.8</v>
      </c>
      <c r="I16" s="35">
        <v>0.3</v>
      </c>
      <c r="J16" s="35">
        <v>12.9</v>
      </c>
    </row>
    <row r="17" spans="1:10" x14ac:dyDescent="0.25">
      <c r="A17" s="16"/>
      <c r="B17" s="23" t="s">
        <v>17</v>
      </c>
      <c r="C17" s="29" t="s">
        <v>18</v>
      </c>
      <c r="D17" s="56" t="s">
        <v>21</v>
      </c>
      <c r="E17" s="57">
        <v>30</v>
      </c>
      <c r="F17" s="28">
        <v>2.81</v>
      </c>
      <c r="G17" s="58">
        <v>57</v>
      </c>
      <c r="H17" s="59">
        <v>1.8</v>
      </c>
      <c r="I17" s="59">
        <v>0.3</v>
      </c>
      <c r="J17" s="60">
        <v>11.4</v>
      </c>
    </row>
    <row r="18" spans="1:10" x14ac:dyDescent="0.25">
      <c r="A18" s="16"/>
      <c r="B18" s="54"/>
      <c r="C18" s="55"/>
      <c r="D18" s="61"/>
      <c r="E18" s="57">
        <f>SUM(E11:E17)</f>
        <v>992</v>
      </c>
      <c r="F18" s="62">
        <f>SUM(F11:F17)</f>
        <v>216.13</v>
      </c>
      <c r="G18" s="31">
        <f>SUM(G11:G17)</f>
        <v>994.9</v>
      </c>
      <c r="H18" s="32">
        <f>SUM(H11:H17)</f>
        <v>43.164999999999992</v>
      </c>
      <c r="I18" s="32">
        <f>SUM(I11:I17)</f>
        <v>28.445</v>
      </c>
      <c r="J18" s="33">
        <f>SUM(J11:J17)</f>
        <v>138.69</v>
      </c>
    </row>
    <row r="19" spans="1:10" ht="15.75" thickBot="1" x14ac:dyDescent="0.3">
      <c r="A19" s="13"/>
      <c r="B19" s="25"/>
      <c r="C19" s="26"/>
      <c r="D19" s="14"/>
      <c r="E19" s="30"/>
      <c r="F19" s="45"/>
      <c r="G19" s="46"/>
      <c r="H19" s="47"/>
      <c r="I19" s="47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2023-11-21T05:22:12Z</dcterms:modified>
</cp:coreProperties>
</file>