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xWindow="0" yWindow="0" windowWidth="19180" windowHeight="70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0" i="1"/>
  <c r="I16" i="1"/>
  <c r="H16" i="1"/>
  <c r="G16" i="1"/>
  <c r="F16" i="1"/>
  <c r="J14" i="1"/>
  <c r="J16" i="1" s="1"/>
  <c r="F10" i="1"/>
  <c r="J8" i="1"/>
  <c r="J5" i="1"/>
  <c r="H5" i="1"/>
  <c r="G5" i="1"/>
  <c r="F5" i="1"/>
  <c r="J4" i="1"/>
  <c r="I4" i="1"/>
  <c r="I10" i="1" s="1"/>
  <c r="H4" i="1"/>
  <c r="G4" i="1"/>
  <c r="J10" i="1" l="1"/>
  <c r="G10" i="1"/>
  <c r="H10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<sst xmlns="http://schemas.openxmlformats.org/spreadsheetml/2006/main" count="47" uniqueCount="41">
  <si>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</si>
  <si>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</si>
  <si>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</si>
  <si>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</si>
  <si>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</si>
  <si>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</si>
  <si>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</si>
  <si>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</si>
  <si>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</si>
  <si>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</si>
  <si>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</si>
  <si>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</si>
  <si>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</si>
  <si>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напиток</t>
  </si>
  <si>
    <t>хлеб</t>
  </si>
  <si>
    <t>пром.пр-во</t>
  </si>
  <si>
    <t>Хлеб пшеничный</t>
  </si>
  <si>
    <t>1 блюдо</t>
  </si>
  <si>
    <t>гор.блюдо</t>
  </si>
  <si>
    <t>2 блюдо</t>
  </si>
  <si>
    <t>МАОУ "Гимназия № 13"</t>
  </si>
  <si>
    <t>Приём пищи</t>
  </si>
  <si>
    <t>Завтрак</t>
  </si>
  <si>
    <t>закуска</t>
  </si>
  <si>
    <t>гарнир</t>
  </si>
  <si>
    <t>№ 54-2гн-2020</t>
  </si>
  <si>
    <t>Чай с сахаром</t>
  </si>
  <si>
    <t>2024-01-30</t>
  </si>
  <si>
    <t>фрукты</t>
  </si>
  <si>
    <t>акт</t>
  </si>
  <si>
    <t>Яблоко</t>
  </si>
  <si>
    <t>Т. 32 сб.81г.</t>
  </si>
  <si>
    <t>Зелёный горошек</t>
  </si>
  <si>
    <t>Т. 18 сб.81г.</t>
  </si>
  <si>
    <t>Колбаса отварная</t>
  </si>
  <si>
    <t>№ 309 сб.2011г.</t>
  </si>
  <si>
    <t>Макаронные изделия отварные</t>
  </si>
  <si>
    <t>№ 82 сб.2011г.</t>
  </si>
  <si>
    <t>Борщ с колбасой "Докторской"</t>
  </si>
  <si>
    <t>№ 289 сб.2011г.</t>
  </si>
  <si>
    <t xml:space="preserve">Рагу из птицы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</si>
</sst>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9">
    <xf numFmtId="0" fontId="0" fillId="0" borderId="0" xfId="0"/>
    <xf numFmtId="49" fontId="1" fillId="2" borderId="6" xfId="0" applyNumberFormat="1" applyFont="1" applyFill="1" applyBorder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5" fillId="2" borderId="9" xfId="1" applyNumberFormat="1" applyFont="1" applyFill="1" applyBorder="1" applyAlignment="1"/>
    <xf numFmtId="164" fontId="5" fillId="0" borderId="1" xfId="0" applyNumberFormat="1" applyFont="1" applyFill="1" applyBorder="1" applyAlignment="1">
      <alignment horizontal="right"/>
    </xf>
    <xf numFmtId="164" fontId="5" fillId="0" borderId="4" xfId="0" applyNumberFormat="1" applyFont="1" applyFill="1" applyBorder="1" applyAlignment="1">
      <alignment horizontal="right"/>
    </xf>
    <xf numFmtId="0" fontId="4" fillId="0" borderId="18" xfId="0" applyFont="1" applyBorder="1"/>
    <xf numFmtId="2" fontId="5" fillId="2" borderId="1" xfId="1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164" fontId="5" fillId="2" borderId="4" xfId="0" applyNumberFormat="1" applyFont="1" applyFill="1" applyBorder="1" applyAlignment="1">
      <alignment horizontal="right"/>
    </xf>
    <xf numFmtId="2" fontId="5" fillId="2" borderId="1" xfId="1" applyNumberFormat="1" applyFont="1" applyFill="1" applyBorder="1" applyAlignment="1"/>
    <xf numFmtId="164" fontId="5" fillId="2" borderId="1" xfId="0" applyNumberFormat="1" applyFont="1" applyFill="1" applyBorder="1" applyAlignment="1"/>
    <xf numFmtId="164" fontId="5" fillId="2" borderId="4" xfId="0" applyNumberFormat="1" applyFont="1" applyFill="1" applyBorder="1" applyAlignment="1"/>
    <xf numFmtId="0" fontId="1" fillId="2" borderId="19" xfId="0" applyFont="1" applyFill="1" applyBorder="1"/>
    <xf numFmtId="0" fontId="1" fillId="2" borderId="21" xfId="0" applyFont="1" applyFill="1" applyBorder="1"/>
    <xf numFmtId="2" fontId="5" fillId="2" borderId="10" xfId="1" applyNumberFormat="1" applyFont="1" applyFill="1" applyBorder="1" applyAlignment="1"/>
    <xf numFmtId="2" fontId="5" fillId="2" borderId="24" xfId="0" applyNumberFormat="1" applyFont="1" applyFill="1" applyBorder="1" applyAlignment="1"/>
    <xf numFmtId="2" fontId="5" fillId="2" borderId="10" xfId="0" applyNumberFormat="1" applyFont="1" applyFill="1" applyBorder="1" applyAlignment="1"/>
    <xf numFmtId="2" fontId="5" fillId="2" borderId="11" xfId="0" applyNumberFormat="1" applyFont="1" applyFill="1" applyBorder="1" applyAlignment="1"/>
    <xf numFmtId="0" fontId="4" fillId="0" borderId="25" xfId="0" applyFont="1" applyBorder="1"/>
    <xf numFmtId="0" fontId="1" fillId="0" borderId="15" xfId="0" applyFont="1" applyBorder="1"/>
    <xf numFmtId="0" fontId="1" fillId="0" borderId="5" xfId="0" applyFont="1" applyBorder="1"/>
    <xf numFmtId="164" fontId="5" fillId="2" borderId="26" xfId="0" applyNumberFormat="1" applyFont="1" applyFill="1" applyBorder="1" applyAlignment="1">
      <alignment vertical="center"/>
    </xf>
    <xf numFmtId="164" fontId="5" fillId="2" borderId="28" xfId="0" applyNumberFormat="1" applyFont="1" applyFill="1" applyBorder="1" applyAlignment="1">
      <alignment vertical="center"/>
    </xf>
    <xf numFmtId="0" fontId="5" fillId="0" borderId="15" xfId="0" applyFont="1" applyBorder="1"/>
    <xf numFmtId="0" fontId="5" fillId="2" borderId="3" xfId="2" applyNumberFormat="1" applyFont="1" applyFill="1" applyBorder="1" applyAlignment="1">
      <alignment horizontal="center"/>
    </xf>
    <xf numFmtId="0" fontId="5" fillId="2" borderId="15" xfId="0" applyFont="1" applyFill="1" applyBorder="1"/>
    <xf numFmtId="0" fontId="1" fillId="2" borderId="3" xfId="0" applyFont="1" applyFill="1" applyBorder="1" applyAlignment="1">
      <alignment horizontal="center"/>
    </xf>
    <xf numFmtId="0" fontId="5" fillId="2" borderId="22" xfId="1" applyFont="1" applyFill="1" applyBorder="1"/>
    <xf numFmtId="0" fontId="1" fillId="2" borderId="23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31" xfId="0" applyFont="1" applyFill="1" applyBorder="1"/>
    <xf numFmtId="0" fontId="5" fillId="2" borderId="27" xfId="0" applyFont="1" applyFill="1" applyBorder="1"/>
    <xf numFmtId="164" fontId="5" fillId="2" borderId="1" xfId="1" applyNumberFormat="1" applyFont="1" applyFill="1" applyBorder="1" applyAlignment="1"/>
    <xf numFmtId="2" fontId="1" fillId="2" borderId="10" xfId="0" applyNumberFormat="1" applyFont="1" applyFill="1" applyBorder="1" applyAlignment="1"/>
    <xf numFmtId="164" fontId="5" fillId="2" borderId="24" xfId="0" applyNumberFormat="1" applyFont="1" applyFill="1" applyBorder="1" applyAlignment="1"/>
    <xf numFmtId="164" fontId="5" fillId="2" borderId="10" xfId="0" applyNumberFormat="1" applyFont="1" applyFill="1" applyBorder="1" applyAlignment="1"/>
    <xf numFmtId="164" fontId="5" fillId="2" borderId="11" xfId="0" applyNumberFormat="1" applyFont="1" applyFill="1" applyBorder="1" applyAlignment="1"/>
    <xf numFmtId="0" fontId="4" fillId="0" borderId="20" xfId="0" applyFont="1" applyBorder="1"/>
    <xf numFmtId="0" fontId="4" fillId="0" borderId="32" xfId="0" applyFont="1" applyBorder="1"/>
    <xf numFmtId="0" fontId="4" fillId="0" borderId="0" xfId="0" applyFont="1" applyBorder="1"/>
    <xf numFmtId="0" fontId="1" fillId="0" borderId="17" xfId="0" applyFont="1" applyBorder="1"/>
    <xf numFmtId="2" fontId="1" fillId="0" borderId="19" xfId="0" applyNumberFormat="1" applyFont="1" applyFill="1" applyBorder="1" applyAlignment="1">
      <alignment horizontal="left"/>
    </xf>
    <xf numFmtId="0" fontId="5" fillId="2" borderId="5" xfId="1" applyFont="1" applyFill="1" applyBorder="1"/>
    <xf numFmtId="0" fontId="5" fillId="2" borderId="33" xfId="2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right" vertical="center"/>
    </xf>
    <xf numFmtId="164" fontId="5" fillId="0" borderId="4" xfId="0" applyNumberFormat="1" applyFont="1" applyFill="1" applyBorder="1" applyAlignment="1">
      <alignment horizontal="right" vertical="center"/>
    </xf>
    <xf numFmtId="0" fontId="1" fillId="0" borderId="34" xfId="0" applyFont="1" applyBorder="1"/>
    <xf numFmtId="0" fontId="1" fillId="2" borderId="22" xfId="0" applyFont="1" applyFill="1" applyBorder="1"/>
    <xf numFmtId="0" fontId="5" fillId="2" borderId="9" xfId="2" applyNumberFormat="1" applyFont="1" applyFill="1" applyBorder="1" applyAlignment="1">
      <alignment horizontal="center"/>
    </xf>
    <xf numFmtId="0" fontId="1" fillId="0" borderId="19" xfId="0" applyFont="1" applyBorder="1"/>
    <xf numFmtId="0" fontId="1" fillId="2" borderId="2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2" borderId="35" xfId="0" applyFont="1" applyFill="1" applyBorder="1"/>
    <xf numFmtId="2" fontId="1" fillId="2" borderId="29" xfId="0" applyNumberFormat="1" applyFont="1" applyFill="1" applyBorder="1" applyAlignment="1">
      <alignment horizontal="left"/>
    </xf>
    <xf numFmtId="0" fontId="5" fillId="2" borderId="36" xfId="0" applyFont="1" applyFill="1" applyBorder="1"/>
    <xf numFmtId="0" fontId="5" fillId="2" borderId="37" xfId="2" applyNumberFormat="1" applyFont="1" applyFill="1" applyBorder="1" applyAlignment="1">
      <alignment horizontal="center"/>
    </xf>
    <xf numFmtId="2" fontId="5" fillId="2" borderId="37" xfId="1" applyNumberFormat="1" applyFont="1" applyFill="1" applyBorder="1" applyAlignment="1"/>
    <xf numFmtId="164" fontId="5" fillId="2" borderId="37" xfId="0" applyNumberFormat="1" applyFont="1" applyFill="1" applyBorder="1" applyAlignment="1">
      <alignment horizontal="right"/>
    </xf>
    <xf numFmtId="164" fontId="5" fillId="2" borderId="38" xfId="0" applyNumberFormat="1" applyFont="1" applyFill="1" applyBorder="1" applyAlignment="1">
      <alignment horizontal="right"/>
    </xf>
    <xf numFmtId="0" fontId="6" fillId="2" borderId="39" xfId="0" applyFont="1" applyFill="1" applyBorder="1"/>
    <xf numFmtId="0" fontId="6" fillId="0" borderId="17" xfId="0" applyFont="1" applyBorder="1"/>
    <xf numFmtId="0" fontId="5" fillId="2" borderId="16" xfId="0" applyFont="1" applyFill="1" applyBorder="1"/>
    <xf numFmtId="0" fontId="1" fillId="2" borderId="17" xfId="0" applyFont="1" applyFill="1" applyBorder="1"/>
    <xf numFmtId="2" fontId="1" fillId="0" borderId="5" xfId="0" applyNumberFormat="1" applyFont="1" applyFill="1" applyBorder="1" applyAlignment="1">
      <alignment horizontal="left"/>
    </xf>
    <xf numFmtId="2" fontId="5" fillId="2" borderId="26" xfId="1" applyNumberFormat="1" applyFont="1" applyFill="1" applyBorder="1" applyAlignment="1"/>
    <xf numFmtId="164" fontId="5" fillId="2" borderId="40" xfId="0" applyNumberFormat="1" applyFont="1" applyFill="1" applyBorder="1" applyAlignment="1"/>
    <xf numFmtId="164" fontId="5" fillId="2" borderId="26" xfId="0" applyNumberFormat="1" applyFont="1" applyFill="1" applyBorder="1" applyAlignment="1"/>
    <xf numFmtId="164" fontId="5" fillId="2" borderId="28" xfId="0" applyNumberFormat="1" applyFont="1" applyFill="1" applyBorder="1" applyAlignment="1"/>
    <xf numFmtId="0" fontId="5" fillId="2" borderId="29" xfId="0" applyFont="1" applyFill="1" applyBorder="1"/>
    <xf numFmtId="0" fontId="5" fillId="2" borderId="16" xfId="2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90" zoomScaleNormal="90" workbookViewId="0">
      <selection activeCell="D9" sqref="D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2" t="s">
        <v>0</v>
      </c>
      <c r="B1" s="58" t="s">
        <v>20</v>
      </c>
      <c r="C1" s="59"/>
      <c r="D1" s="60"/>
      <c r="E1" s="2" t="s">
        <v>10</v>
      </c>
      <c r="F1" s="3"/>
      <c r="G1" s="2"/>
      <c r="H1" s="2"/>
      <c r="I1" s="2" t="s">
        <v>1</v>
      </c>
      <c r="J1" s="1" t="s">
        <v>27</v>
      </c>
    </row>
    <row r="2" spans="1:10" ht="7.5" customHeight="1" thickBot="1" x14ac:dyDescent="0.4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4">
      <c r="A3" s="4" t="s">
        <v>21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35">
      <c r="A4" s="47" t="s">
        <v>22</v>
      </c>
      <c r="B4" s="61" t="s">
        <v>28</v>
      </c>
      <c r="C4" s="62" t="s">
        <v>29</v>
      </c>
      <c r="D4" s="63" t="s">
        <v>30</v>
      </c>
      <c r="E4" s="64">
        <v>200</v>
      </c>
      <c r="F4" s="65">
        <v>34</v>
      </c>
      <c r="G4" s="66">
        <f>43*2</f>
        <v>86</v>
      </c>
      <c r="H4" s="66">
        <f>0.9*2</f>
        <v>1.8</v>
      </c>
      <c r="I4" s="66">
        <f>0.2*2</f>
        <v>0.4</v>
      </c>
      <c r="J4" s="67">
        <f>8.1*2</f>
        <v>16.2</v>
      </c>
    </row>
    <row r="5" spans="1:10" ht="15.5" x14ac:dyDescent="0.35">
      <c r="A5" s="46"/>
      <c r="B5" s="68" t="s">
        <v>23</v>
      </c>
      <c r="C5" s="69" t="s">
        <v>31</v>
      </c>
      <c r="D5" s="70" t="s">
        <v>32</v>
      </c>
      <c r="E5" s="56">
        <v>30</v>
      </c>
      <c r="F5" s="10">
        <f>15.4*0.3*1.79</f>
        <v>8.2698</v>
      </c>
      <c r="G5" s="15">
        <f>35*0.3</f>
        <v>10.5</v>
      </c>
      <c r="H5" s="15">
        <f>3*0.3</f>
        <v>0.89999999999999991</v>
      </c>
      <c r="I5" s="15">
        <v>0</v>
      </c>
      <c r="J5" s="16">
        <f>6*0.3</f>
        <v>1.7999999999999998</v>
      </c>
    </row>
    <row r="6" spans="1:10" ht="15.5" x14ac:dyDescent="0.35">
      <c r="A6" s="46"/>
      <c r="B6" s="71" t="s">
        <v>18</v>
      </c>
      <c r="C6" s="69" t="s">
        <v>33</v>
      </c>
      <c r="D6" s="50" t="s">
        <v>34</v>
      </c>
      <c r="E6" s="51">
        <v>100</v>
      </c>
      <c r="F6" s="17">
        <v>51.5</v>
      </c>
      <c r="G6" s="11">
        <v>228</v>
      </c>
      <c r="H6" s="52">
        <v>12</v>
      </c>
      <c r="I6" s="52">
        <v>20</v>
      </c>
      <c r="J6" s="53">
        <v>0</v>
      </c>
    </row>
    <row r="7" spans="1:10" x14ac:dyDescent="0.35">
      <c r="A7" s="47"/>
      <c r="B7" s="57" t="s">
        <v>24</v>
      </c>
      <c r="C7" s="27" t="s">
        <v>35</v>
      </c>
      <c r="D7" s="33" t="s">
        <v>36</v>
      </c>
      <c r="E7" s="32">
        <v>150</v>
      </c>
      <c r="F7" s="14">
        <v>9.91</v>
      </c>
      <c r="G7" s="15">
        <v>202</v>
      </c>
      <c r="H7" s="11">
        <v>5.3</v>
      </c>
      <c r="I7" s="11">
        <v>5.5</v>
      </c>
      <c r="J7" s="12">
        <v>32.700000000000003</v>
      </c>
    </row>
    <row r="8" spans="1:10" x14ac:dyDescent="0.35">
      <c r="A8" s="46"/>
      <c r="B8" s="27" t="s">
        <v>13</v>
      </c>
      <c r="C8" s="72" t="s">
        <v>25</v>
      </c>
      <c r="D8" s="31" t="s">
        <v>26</v>
      </c>
      <c r="E8" s="32">
        <v>200</v>
      </c>
      <c r="F8" s="14">
        <v>1.43</v>
      </c>
      <c r="G8" s="15">
        <v>27.9</v>
      </c>
      <c r="H8" s="15">
        <v>0.3</v>
      </c>
      <c r="I8" s="15">
        <v>0.02</v>
      </c>
      <c r="J8" s="16">
        <f>6.7/0.21*0.16</f>
        <v>5.1047619047619053</v>
      </c>
    </row>
    <row r="9" spans="1:10" x14ac:dyDescent="0.35">
      <c r="A9" s="46"/>
      <c r="B9" s="20" t="s">
        <v>14</v>
      </c>
      <c r="C9" s="20" t="s">
        <v>15</v>
      </c>
      <c r="D9" s="33" t="s">
        <v>16</v>
      </c>
      <c r="E9" s="34">
        <v>30</v>
      </c>
      <c r="F9" s="17">
        <v>2.84</v>
      </c>
      <c r="G9" s="18">
        <v>63</v>
      </c>
      <c r="H9" s="18">
        <v>1.8</v>
      </c>
      <c r="I9" s="18">
        <v>0.3</v>
      </c>
      <c r="J9" s="19">
        <v>12.9</v>
      </c>
    </row>
    <row r="10" spans="1:10" x14ac:dyDescent="0.35">
      <c r="A10" s="46"/>
      <c r="B10" s="38"/>
      <c r="C10" s="38"/>
      <c r="D10" s="39"/>
      <c r="E10" s="37">
        <f>SUM(E4:E9)</f>
        <v>710</v>
      </c>
      <c r="F10" s="73">
        <f>SUM(F4:F9)</f>
        <v>107.94980000000001</v>
      </c>
      <c r="G10" s="74">
        <f>SUM(G4:G9)</f>
        <v>617.4</v>
      </c>
      <c r="H10" s="75">
        <f>SUM(H4:H9)</f>
        <v>22.1</v>
      </c>
      <c r="I10" s="75">
        <f>SUM(I4:I9)</f>
        <v>26.22</v>
      </c>
      <c r="J10" s="76">
        <f>SUM(J4:J9)</f>
        <v>68.704761904761909</v>
      </c>
    </row>
    <row r="11" spans="1:10" ht="15" thickBot="1" x14ac:dyDescent="0.4">
      <c r="A11" s="54"/>
      <c r="B11" s="55"/>
      <c r="C11" s="21"/>
      <c r="D11" s="35"/>
      <c r="E11" s="36"/>
      <c r="F11" s="22"/>
      <c r="G11" s="23"/>
      <c r="H11" s="24"/>
      <c r="I11" s="24"/>
      <c r="J11" s="25"/>
    </row>
    <row r="12" spans="1:10" x14ac:dyDescent="0.35">
      <c r="A12" s="26" t="s">
        <v>9</v>
      </c>
      <c r="B12" s="48" t="s">
        <v>17</v>
      </c>
      <c r="C12" s="28" t="s">
        <v>37</v>
      </c>
      <c r="D12" s="77" t="s">
        <v>38</v>
      </c>
      <c r="E12" s="78">
        <v>220</v>
      </c>
      <c r="F12" s="10">
        <v>21.57</v>
      </c>
      <c r="G12" s="15">
        <v>153</v>
      </c>
      <c r="H12" s="15">
        <v>8.24</v>
      </c>
      <c r="I12" s="15">
        <v>8.6999999999999993</v>
      </c>
      <c r="J12" s="16">
        <v>8.6999999999999993</v>
      </c>
    </row>
    <row r="13" spans="1:10" x14ac:dyDescent="0.35">
      <c r="A13" s="46"/>
      <c r="B13" s="48" t="s">
        <v>19</v>
      </c>
      <c r="C13" s="28" t="s">
        <v>39</v>
      </c>
      <c r="D13" s="31" t="s">
        <v>40</v>
      </c>
      <c r="E13" s="32">
        <v>200</v>
      </c>
      <c r="F13" s="14">
        <v>58.66</v>
      </c>
      <c r="G13" s="11">
        <v>237.23</v>
      </c>
      <c r="H13" s="11">
        <v>12.68</v>
      </c>
      <c r="I13" s="11">
        <v>19.420000000000002</v>
      </c>
      <c r="J13" s="12">
        <v>3.15</v>
      </c>
    </row>
    <row r="14" spans="1:10" x14ac:dyDescent="0.35">
      <c r="A14" s="13"/>
      <c r="B14" s="57" t="s">
        <v>13</v>
      </c>
      <c r="C14" s="49" t="s">
        <v>25</v>
      </c>
      <c r="D14" s="31" t="s">
        <v>26</v>
      </c>
      <c r="E14" s="32">
        <v>200</v>
      </c>
      <c r="F14" s="14">
        <v>1.43</v>
      </c>
      <c r="G14" s="15">
        <v>27.9</v>
      </c>
      <c r="H14" s="15">
        <v>0.3</v>
      </c>
      <c r="I14" s="15">
        <v>0.02</v>
      </c>
      <c r="J14" s="16">
        <f>6.7/0.21*0.16</f>
        <v>5.1047619047619053</v>
      </c>
    </row>
    <row r="15" spans="1:10" x14ac:dyDescent="0.35">
      <c r="A15" s="13"/>
      <c r="B15" s="20" t="s">
        <v>14</v>
      </c>
      <c r="C15" s="20" t="s">
        <v>15</v>
      </c>
      <c r="D15" s="33" t="s">
        <v>16</v>
      </c>
      <c r="E15" s="37">
        <v>30</v>
      </c>
      <c r="F15" s="17">
        <v>2.84</v>
      </c>
      <c r="G15" s="18">
        <v>63</v>
      </c>
      <c r="H15" s="18">
        <v>1.8</v>
      </c>
      <c r="I15" s="18">
        <v>0.3</v>
      </c>
      <c r="J15" s="19">
        <v>12.9</v>
      </c>
    </row>
    <row r="16" spans="1:10" x14ac:dyDescent="0.35">
      <c r="A16" s="13"/>
      <c r="B16" s="38"/>
      <c r="C16" s="38"/>
      <c r="D16" s="39"/>
      <c r="E16" s="37">
        <f>SUM(E12:E15)</f>
        <v>650</v>
      </c>
      <c r="F16" s="17">
        <f>SUM(F12:F15)</f>
        <v>84.5</v>
      </c>
      <c r="G16" s="40">
        <f>SUM(G12:G15)</f>
        <v>481.13</v>
      </c>
      <c r="H16" s="40">
        <f>SUM(H12:H15)</f>
        <v>23.020000000000003</v>
      </c>
      <c r="I16" s="29">
        <f>SUM(I12:I15)</f>
        <v>28.44</v>
      </c>
      <c r="J16" s="30">
        <f>SUM(J12:J15)</f>
        <v>29.854761904761908</v>
      </c>
    </row>
    <row r="17" spans="1:10" ht="15" thickBot="1" x14ac:dyDescent="0.4">
      <c r="A17" s="45"/>
      <c r="B17" s="21"/>
      <c r="C17" s="21"/>
      <c r="D17" s="35"/>
      <c r="E17" s="36"/>
      <c r="F17" s="41"/>
      <c r="G17" s="42"/>
      <c r="H17" s="43"/>
      <c r="I17" s="43"/>
      <c r="J17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2024-01-29T05:31:50Z</dcterms:modified>
</cp:coreProperties>
</file>