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Новая папка (4)\"/>
    </mc:Choice>
  </mc:AlternateContent>
  <bookViews>
    <workbookView xWindow="0" yWindow="0" windowWidth="19190" windowHeight="704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17" i="1" l="1"/>
  <c r="E8" i="1"/>
  <c r="J17" i="1"/>
  <c r="I17" i="1"/>
  <c r="H17" i="1"/>
  <c r="F17" i="1"/>
  <c r="J10" i="1"/>
  <c r="H10" i="1"/>
  <c r="G10" i="1"/>
  <c r="G17" i="1" s="1"/>
  <c r="J8" i="1"/>
  <c r="I8" i="1"/>
  <c r="H8" i="1"/>
  <c r="F8" i="1"/>
  <c r="G8" i="1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<sst xmlns="http://schemas.openxmlformats.org/spreadsheetml/2006/main" count="50" uniqueCount="42">
  <si>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</si>
  <si>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</si>
  <si>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</si>
  <si>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</si>
  <si>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</si>
  <si>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</si>
  <si>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</si>
  <si>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</si>
  <si>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</si>
  <si>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</si>
  <si>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</si>
  <si>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</si>
  <si>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</si>
  <si>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</si>
  <si>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</si>
  <si>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</si>
  <si>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</si>
  <si>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</si>
  <si>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</si>
  <si>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</si>
  <si>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</si>
  <si>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</si>
  <si>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гор.блюдо</t>
  </si>
  <si>
    <t>закуска</t>
  </si>
  <si>
    <t>2 блюдо</t>
  </si>
  <si>
    <t>гарнир</t>
  </si>
  <si>
    <t>Т.18 сб.1981 г.</t>
  </si>
  <si>
    <t>Сарделька отварная</t>
  </si>
  <si>
    <t>№ 309 сб.2011г.</t>
  </si>
  <si>
    <t>Макаронные изделия отварные</t>
  </si>
  <si>
    <t>№ 50 сб.1981 г.</t>
  </si>
  <si>
    <t>Икра кабачковая</t>
  </si>
  <si>
    <t>№ 99,241 сб.2011г.</t>
  </si>
  <si>
    <t>Суп из овощей с  укропом,гов. отв.</t>
  </si>
  <si>
    <t>КО</t>
  </si>
  <si>
    <t>Напиток мандариновый</t>
  </si>
  <si>
    <t>2024-02-01</t>
  </si>
  <si>
    <t>№ 492 сб.1981г.</t>
  </si>
  <si>
    <t>Сырники из творога с повидлом</t>
  </si>
  <si>
    <t>№ 388 сб.2011г.</t>
  </si>
  <si>
    <t>Напиток из шиповника</t>
  </si>
  <si>
    <t>Корж " Молочный"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</si>
</sst>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92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9" xfId="0" applyFont="1" applyBorder="1"/>
    <xf numFmtId="0" fontId="5" fillId="0" borderId="18" xfId="0" applyFont="1" applyBorder="1"/>
    <xf numFmtId="0" fontId="5" fillId="0" borderId="17" xfId="0" applyFont="1" applyBorder="1"/>
    <xf numFmtId="2" fontId="4" fillId="2" borderId="1" xfId="1" applyNumberFormat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14" xfId="0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0" borderId="26" xfId="0" applyFont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164" fontId="4" fillId="2" borderId="25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2" fontId="1" fillId="2" borderId="5" xfId="0" applyNumberFormat="1" applyFont="1" applyFill="1" applyBorder="1" applyAlignment="1"/>
    <xf numFmtId="0" fontId="1" fillId="0" borderId="13" xfId="0" applyFont="1" applyBorder="1"/>
    <xf numFmtId="164" fontId="4" fillId="0" borderId="1" xfId="0" applyNumberFormat="1" applyFont="1" applyFill="1" applyBorder="1" applyAlignment="1">
      <alignment horizontal="right" vertical="center"/>
    </xf>
    <xf numFmtId="2" fontId="4" fillId="2" borderId="5" xfId="1" applyNumberFormat="1" applyFont="1" applyFill="1" applyBorder="1" applyAlignment="1"/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0" borderId="4" xfId="0" applyNumberFormat="1" applyFont="1" applyFill="1" applyBorder="1" applyAlignment="1">
      <alignment horizontal="right" vertical="center"/>
    </xf>
    <xf numFmtId="0" fontId="5" fillId="0" borderId="0" xfId="0" applyFont="1" applyBorder="1"/>
    <xf numFmtId="0" fontId="4" fillId="2" borderId="26" xfId="0" applyFont="1" applyFill="1" applyBorder="1"/>
    <xf numFmtId="2" fontId="4" fillId="2" borderId="27" xfId="1" applyNumberFormat="1" applyFont="1" applyFill="1" applyBorder="1" applyAlignment="1"/>
    <xf numFmtId="164" fontId="4" fillId="2" borderId="28" xfId="0" applyNumberFormat="1" applyFont="1" applyFill="1" applyBorder="1" applyAlignment="1"/>
    <xf numFmtId="164" fontId="4" fillId="2" borderId="27" xfId="0" applyNumberFormat="1" applyFont="1" applyFill="1" applyBorder="1" applyAlignment="1"/>
    <xf numFmtId="0" fontId="4" fillId="2" borderId="13" xfId="1" applyFont="1" applyFill="1" applyBorder="1"/>
    <xf numFmtId="2" fontId="1" fillId="2" borderId="7" xfId="0" applyNumberFormat="1" applyFont="1" applyFill="1" applyBorder="1" applyAlignment="1">
      <alignment horizontal="left"/>
    </xf>
    <xf numFmtId="0" fontId="4" fillId="2" borderId="13" xfId="0" applyFont="1" applyFill="1" applyBorder="1"/>
    <xf numFmtId="0" fontId="1" fillId="2" borderId="30" xfId="0" applyFont="1" applyFill="1" applyBorder="1"/>
    <xf numFmtId="0" fontId="4" fillId="2" borderId="12" xfId="0" applyFont="1" applyFill="1" applyBorder="1"/>
    <xf numFmtId="0" fontId="1" fillId="2" borderId="31" xfId="0" applyFont="1" applyFill="1" applyBorder="1"/>
    <xf numFmtId="0" fontId="4" fillId="2" borderId="32" xfId="0" applyFont="1" applyFill="1" applyBorder="1"/>
    <xf numFmtId="2" fontId="4" fillId="2" borderId="20" xfId="1" applyNumberFormat="1" applyFont="1" applyFill="1" applyBorder="1" applyAlignment="1"/>
    <xf numFmtId="0" fontId="1" fillId="2" borderId="33" xfId="0" applyFont="1" applyFill="1" applyBorder="1"/>
    <xf numFmtId="0" fontId="4" fillId="2" borderId="14" xfId="1" applyFont="1" applyFill="1" applyBorder="1"/>
    <xf numFmtId="0" fontId="4" fillId="2" borderId="34" xfId="2" applyNumberFormat="1" applyFont="1" applyFill="1" applyBorder="1" applyAlignment="1">
      <alignment horizontal="center"/>
    </xf>
    <xf numFmtId="0" fontId="4" fillId="2" borderId="35" xfId="2" applyNumberFormat="1" applyFont="1" applyFill="1" applyBorder="1" applyAlignment="1">
      <alignment horizontal="center"/>
    </xf>
    <xf numFmtId="0" fontId="4" fillId="2" borderId="7" xfId="2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1" fillId="0" borderId="30" xfId="0" applyFont="1" applyBorder="1"/>
    <xf numFmtId="0" fontId="4" fillId="2" borderId="36" xfId="2" applyNumberFormat="1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32" xfId="0" applyFont="1" applyFill="1" applyBorder="1"/>
    <xf numFmtId="164" fontId="4" fillId="2" borderId="1" xfId="1" applyNumberFormat="1" applyFont="1" applyFill="1" applyBorder="1" applyAlignment="1"/>
    <xf numFmtId="164" fontId="4" fillId="2" borderId="20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5" fillId="0" borderId="19" xfId="0" applyFont="1" applyBorder="1"/>
    <xf numFmtId="0" fontId="1" fillId="2" borderId="24" xfId="0" applyFont="1" applyFill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26" xfId="0" applyFont="1" applyFill="1" applyBorder="1"/>
    <xf numFmtId="0" fontId="1" fillId="0" borderId="34" xfId="0" applyFont="1" applyBorder="1"/>
    <xf numFmtId="0" fontId="4" fillId="0" borderId="26" xfId="0" applyFont="1" applyBorder="1"/>
    <xf numFmtId="0" fontId="4" fillId="2" borderId="37" xfId="2" applyNumberFormat="1" applyFont="1" applyFill="1" applyBorder="1" applyAlignment="1">
      <alignment horizontal="center"/>
    </xf>
    <xf numFmtId="164" fontId="4" fillId="2" borderId="27" xfId="0" applyNumberFormat="1" applyFont="1" applyFill="1" applyBorder="1" applyAlignment="1">
      <alignment horizontal="right"/>
    </xf>
    <xf numFmtId="164" fontId="4" fillId="2" borderId="29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 vertical="center"/>
    </xf>
    <xf numFmtId="164" fontId="4" fillId="0" borderId="38" xfId="0" applyNumberFormat="1" applyFont="1" applyFill="1" applyBorder="1" applyAlignment="1">
      <alignment horizontal="right" vertical="center"/>
    </xf>
    <xf numFmtId="0" fontId="1" fillId="2" borderId="7" xfId="0" applyFont="1" applyFill="1" applyBorder="1"/>
    <xf numFmtId="0" fontId="4" fillId="0" borderId="12" xfId="0" applyFont="1" applyBorder="1"/>
    <xf numFmtId="0" fontId="4" fillId="2" borderId="39" xfId="2" applyNumberFormat="1" applyFont="1" applyFill="1" applyBorder="1" applyAlignment="1">
      <alignment horizontal="center"/>
    </xf>
    <xf numFmtId="0" fontId="4" fillId="2" borderId="1" xfId="1" applyFont="1" applyFill="1" applyBorder="1" applyAlignment="1"/>
    <xf numFmtId="0" fontId="1" fillId="2" borderId="40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12" xfId="0" applyFont="1" applyFill="1" applyBorder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90" zoomScaleNormal="90" workbookViewId="0">
      <selection activeCell="D6" sqref="D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73" t="s">
        <v>13</v>
      </c>
      <c r="C1" s="74"/>
      <c r="D1" s="75"/>
      <c r="E1" s="1" t="s">
        <v>10</v>
      </c>
      <c r="F1" s="2"/>
      <c r="G1" s="1"/>
      <c r="H1" s="1"/>
      <c r="I1" s="1" t="s">
        <v>1</v>
      </c>
      <c r="J1" s="3" t="s">
        <v>36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40" t="s">
        <v>14</v>
      </c>
      <c r="B4" s="76" t="s">
        <v>22</v>
      </c>
      <c r="C4" s="77" t="s">
        <v>37</v>
      </c>
      <c r="D4" s="78" t="s">
        <v>38</v>
      </c>
      <c r="E4" s="79">
        <v>175</v>
      </c>
      <c r="F4" s="42">
        <f>82.56-2.84</f>
        <v>79.72</v>
      </c>
      <c r="G4" s="80">
        <v>282.2</v>
      </c>
      <c r="H4" s="80">
        <v>13.25</v>
      </c>
      <c r="I4" s="80">
        <v>13.4</v>
      </c>
      <c r="J4" s="81">
        <v>13.8</v>
      </c>
    </row>
    <row r="5" spans="1:10" x14ac:dyDescent="0.35">
      <c r="A5" s="40"/>
      <c r="B5" s="19" t="s">
        <v>15</v>
      </c>
      <c r="C5" s="46" t="s">
        <v>39</v>
      </c>
      <c r="D5" s="91" t="s">
        <v>40</v>
      </c>
      <c r="E5" s="87">
        <v>200</v>
      </c>
      <c r="F5" s="15">
        <v>10.5</v>
      </c>
      <c r="G5" s="82">
        <v>62.2</v>
      </c>
      <c r="H5" s="83">
        <v>0.15</v>
      </c>
      <c r="I5" s="83">
        <v>0</v>
      </c>
      <c r="J5" s="84">
        <v>22.8</v>
      </c>
    </row>
    <row r="6" spans="1:10" x14ac:dyDescent="0.35">
      <c r="A6" s="12"/>
      <c r="B6" s="19" t="s">
        <v>17</v>
      </c>
      <c r="C6" s="85" t="s">
        <v>18</v>
      </c>
      <c r="D6" s="86" t="s">
        <v>41</v>
      </c>
      <c r="E6" s="87">
        <v>100</v>
      </c>
      <c r="F6" s="88">
        <v>29.84</v>
      </c>
      <c r="G6" s="21">
        <v>180</v>
      </c>
      <c r="H6" s="34">
        <v>4</v>
      </c>
      <c r="I6" s="34">
        <v>6</v>
      </c>
      <c r="J6" s="39">
        <v>33.5</v>
      </c>
    </row>
    <row r="7" spans="1:10" x14ac:dyDescent="0.35">
      <c r="A7" s="12"/>
      <c r="B7" s="48" t="s">
        <v>17</v>
      </c>
      <c r="C7" s="48" t="s">
        <v>18</v>
      </c>
      <c r="D7" s="47" t="s">
        <v>19</v>
      </c>
      <c r="E7" s="89">
        <v>30</v>
      </c>
      <c r="F7" s="14">
        <v>2.84</v>
      </c>
      <c r="G7" s="17">
        <v>63</v>
      </c>
      <c r="H7" s="17">
        <v>1.8</v>
      </c>
      <c r="I7" s="17">
        <v>0.3</v>
      </c>
      <c r="J7" s="18">
        <v>12.9</v>
      </c>
    </row>
    <row r="8" spans="1:10" x14ac:dyDescent="0.35">
      <c r="A8" s="12"/>
      <c r="B8" s="50"/>
      <c r="C8" s="50"/>
      <c r="D8" s="51"/>
      <c r="E8" s="89">
        <f>SUM(E4:E7)</f>
        <v>505</v>
      </c>
      <c r="F8" s="52">
        <f>SUM(F4:F7)</f>
        <v>122.9</v>
      </c>
      <c r="G8" s="26">
        <f>SUM(G4:G7)</f>
        <v>587.4</v>
      </c>
      <c r="H8" s="27">
        <f>SUM(H4:H7)</f>
        <v>19.2</v>
      </c>
      <c r="I8" s="27">
        <f>SUM(I4:I7)</f>
        <v>19.7</v>
      </c>
      <c r="J8" s="28">
        <f>SUM(J4:J7)</f>
        <v>83</v>
      </c>
    </row>
    <row r="9" spans="1:10" ht="15" thickBot="1" x14ac:dyDescent="0.4">
      <c r="A9" s="11"/>
      <c r="B9" s="53"/>
      <c r="C9" s="53"/>
      <c r="D9" s="54"/>
      <c r="E9" s="90"/>
      <c r="F9" s="35"/>
      <c r="G9" s="36"/>
      <c r="H9" s="37"/>
      <c r="I9" s="37"/>
      <c r="J9" s="38"/>
    </row>
    <row r="10" spans="1:10" x14ac:dyDescent="0.35">
      <c r="A10" s="13" t="s">
        <v>9</v>
      </c>
      <c r="B10" s="10" t="s">
        <v>23</v>
      </c>
      <c r="C10" s="23" t="s">
        <v>30</v>
      </c>
      <c r="D10" s="41" t="s">
        <v>31</v>
      </c>
      <c r="E10" s="55">
        <v>60</v>
      </c>
      <c r="F10" s="42">
        <v>10.71</v>
      </c>
      <c r="G10" s="43">
        <f>75*0.6</f>
        <v>45</v>
      </c>
      <c r="H10" s="44">
        <f>1*0.6</f>
        <v>0.6</v>
      </c>
      <c r="I10" s="44">
        <v>0</v>
      </c>
      <c r="J10" s="22">
        <f>9.5*0.6</f>
        <v>5.7</v>
      </c>
    </row>
    <row r="11" spans="1:10" x14ac:dyDescent="0.35">
      <c r="A11" s="12"/>
      <c r="B11" s="10" t="s">
        <v>20</v>
      </c>
      <c r="C11" s="33" t="s">
        <v>32</v>
      </c>
      <c r="D11" s="49" t="s">
        <v>33</v>
      </c>
      <c r="E11" s="56">
        <v>214</v>
      </c>
      <c r="F11" s="15">
        <v>21.86</v>
      </c>
      <c r="G11" s="24">
        <v>146.19999999999999</v>
      </c>
      <c r="H11" s="24">
        <v>5</v>
      </c>
      <c r="I11" s="24">
        <v>6.8</v>
      </c>
      <c r="J11" s="25">
        <v>8.3000000000000007</v>
      </c>
    </row>
    <row r="12" spans="1:10" x14ac:dyDescent="0.35">
      <c r="A12" s="12"/>
      <c r="B12" s="10" t="s">
        <v>24</v>
      </c>
      <c r="C12" s="10" t="s">
        <v>26</v>
      </c>
      <c r="D12" s="47" t="s">
        <v>27</v>
      </c>
      <c r="E12" s="57">
        <v>100</v>
      </c>
      <c r="F12" s="16">
        <v>49.03</v>
      </c>
      <c r="G12" s="58">
        <v>188.9</v>
      </c>
      <c r="H12" s="58">
        <v>11.5</v>
      </c>
      <c r="I12" s="58">
        <v>13.5</v>
      </c>
      <c r="J12" s="59">
        <v>0</v>
      </c>
    </row>
    <row r="13" spans="1:10" x14ac:dyDescent="0.35">
      <c r="A13" s="12"/>
      <c r="B13" s="60" t="s">
        <v>25</v>
      </c>
      <c r="C13" s="60" t="s">
        <v>28</v>
      </c>
      <c r="D13" s="47" t="s">
        <v>29</v>
      </c>
      <c r="E13" s="57">
        <v>150</v>
      </c>
      <c r="F13" s="16">
        <v>9.91</v>
      </c>
      <c r="G13" s="24">
        <v>202</v>
      </c>
      <c r="H13" s="21">
        <v>5.3</v>
      </c>
      <c r="I13" s="21">
        <v>5.5</v>
      </c>
      <c r="J13" s="22">
        <v>34.5</v>
      </c>
    </row>
    <row r="14" spans="1:10" x14ac:dyDescent="0.35">
      <c r="A14" s="12"/>
      <c r="B14" s="33" t="s">
        <v>15</v>
      </c>
      <c r="C14" s="33" t="s">
        <v>34</v>
      </c>
      <c r="D14" s="45" t="s">
        <v>35</v>
      </c>
      <c r="E14" s="61">
        <v>200</v>
      </c>
      <c r="F14" s="14">
        <v>6.61</v>
      </c>
      <c r="G14" s="21">
        <v>105.22</v>
      </c>
      <c r="H14" s="34">
        <v>0.2</v>
      </c>
      <c r="I14" s="34">
        <v>0</v>
      </c>
      <c r="J14" s="39">
        <v>27.9</v>
      </c>
    </row>
    <row r="15" spans="1:10" x14ac:dyDescent="0.35">
      <c r="A15" s="12"/>
      <c r="B15" s="48" t="s">
        <v>17</v>
      </c>
      <c r="C15" s="19" t="s">
        <v>18</v>
      </c>
      <c r="D15" s="47" t="s">
        <v>19</v>
      </c>
      <c r="E15" s="62">
        <v>30</v>
      </c>
      <c r="F15" s="14">
        <v>2.84</v>
      </c>
      <c r="G15" s="17">
        <v>63</v>
      </c>
      <c r="H15" s="17">
        <v>1.8</v>
      </c>
      <c r="I15" s="17">
        <v>0.3</v>
      </c>
      <c r="J15" s="18">
        <v>12.9</v>
      </c>
    </row>
    <row r="16" spans="1:10" x14ac:dyDescent="0.35">
      <c r="A16" s="12"/>
      <c r="B16" s="48" t="s">
        <v>17</v>
      </c>
      <c r="C16" s="19" t="s">
        <v>18</v>
      </c>
      <c r="D16" s="47" t="s">
        <v>21</v>
      </c>
      <c r="E16" s="63">
        <v>30</v>
      </c>
      <c r="F16" s="14">
        <v>2.84</v>
      </c>
      <c r="G16" s="64">
        <v>57</v>
      </c>
      <c r="H16" s="65">
        <v>1.8</v>
      </c>
      <c r="I16" s="65">
        <v>0.3</v>
      </c>
      <c r="J16" s="66">
        <v>11.4</v>
      </c>
    </row>
    <row r="17" spans="1:10" x14ac:dyDescent="0.35">
      <c r="A17" s="12"/>
      <c r="B17" s="50"/>
      <c r="C17" s="67"/>
      <c r="D17" s="51"/>
      <c r="E17" s="62">
        <f t="shared" ref="E17:J17" si="0">SUM(E10:E16)</f>
        <v>784</v>
      </c>
      <c r="F17" s="14">
        <f t="shared" si="0"/>
        <v>103.8</v>
      </c>
      <c r="G17" s="68">
        <f t="shared" si="0"/>
        <v>807.32</v>
      </c>
      <c r="H17" s="68">
        <f t="shared" si="0"/>
        <v>26.200000000000003</v>
      </c>
      <c r="I17" s="69">
        <f t="shared" si="0"/>
        <v>26.400000000000002</v>
      </c>
      <c r="J17" s="70">
        <f t="shared" si="0"/>
        <v>100.70000000000002</v>
      </c>
    </row>
    <row r="18" spans="1:10" ht="15" thickBot="1" x14ac:dyDescent="0.4">
      <c r="A18" s="71"/>
      <c r="B18" s="53"/>
      <c r="C18" s="20"/>
      <c r="D18" s="54"/>
      <c r="E18" s="72"/>
      <c r="F18" s="32"/>
      <c r="G18" s="29"/>
      <c r="H18" s="30"/>
      <c r="I18" s="30"/>
      <c r="J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2024-02-04T13:56:40Z</dcterms:modified>
</cp:coreProperties>
</file>