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G12" i="1"/>
  <c r="J11" i="1"/>
  <c r="J16" i="1" s="1"/>
  <c r="I11" i="1"/>
  <c r="I16" i="1" s="1"/>
  <c r="H11" i="1"/>
  <c r="G11" i="1"/>
  <c r="G16" i="1" s="1"/>
  <c r="J9" i="1"/>
  <c r="I9" i="1"/>
  <c r="G9" i="1"/>
  <c r="F9" i="1"/>
  <c r="E9" i="1"/>
  <c r="H4" i="1"/>
  <c r="H9" i="1" s="1"/>
  <c r="G4" i="1"/>
  <c r="H16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<sst xmlns="http://schemas.openxmlformats.org/spreadsheetml/2006/main" count="48" uniqueCount="43">
  <si>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</si>
  <si>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</si>
  <si>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</si>
  <si>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</si>
  <si>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</si>
  <si>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</si>
  <si>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</si>
  <si>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</si>
  <si>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</si>
  <si>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</si>
  <si>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</si>
  <si>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</si>
  <si>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</si>
  <si>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</si>
  <si>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</si>
  <si>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</si>
  <si>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</si>
  <si>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</si>
  <si>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</si>
  <si>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</si>
  <si>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</si>
  <si>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</si>
  <si>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</si>
  <si>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</si>
  <si>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№ 54-3гн-2020</t>
  </si>
  <si>
    <t>Чай с сахаром, лимоном</t>
  </si>
  <si>
    <t>кисломолоч.</t>
  </si>
  <si>
    <t>№ 15 сб.2015 г.</t>
  </si>
  <si>
    <t>Сыр</t>
  </si>
  <si>
    <t>№ 182 сб.2011г.</t>
  </si>
  <si>
    <t>Каша пшённая с маслом сливочным</t>
  </si>
  <si>
    <t>Булочка для гамбургеров</t>
  </si>
  <si>
    <t>Т. 32 сб.81г.</t>
  </si>
  <si>
    <t>Кукуруза консервированная</t>
  </si>
  <si>
    <t>№ 82 сб.2011г.</t>
  </si>
  <si>
    <t>Борщ с укропом.говяд. отварной</t>
  </si>
  <si>
    <t>4,,98</t>
  </si>
  <si>
    <t>2  блюдо</t>
  </si>
  <si>
    <t>№ 54-11м-2020</t>
  </si>
  <si>
    <t>Плов из отварной говядины</t>
  </si>
  <si>
    <t>№ 342 сб.2011г.</t>
  </si>
  <si>
    <t xml:space="preserve">Компот из свежих яблок </t>
  </si>
  <si>
    <t>2024-02-05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</si>
</sst>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9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1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5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4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1" xfId="1" applyNumberFormat="1" applyFont="1" applyFill="1" applyBorder="1"/>
    <xf numFmtId="2" fontId="4" fillId="2" borderId="5" xfId="1" applyNumberFormat="1" applyFont="1" applyFill="1" applyBorder="1" applyAlignment="1"/>
    <xf numFmtId="0" fontId="5" fillId="0" borderId="0" xfId="0" applyFont="1" applyBorder="1"/>
    <xf numFmtId="0" fontId="1" fillId="0" borderId="7" xfId="0" applyFont="1" applyBorder="1"/>
    <xf numFmtId="0" fontId="4" fillId="2" borderId="13" xfId="0" applyFont="1" applyFill="1" applyBorder="1"/>
    <xf numFmtId="0" fontId="1" fillId="2" borderId="28" xfId="0" applyFont="1" applyFill="1" applyBorder="1"/>
    <xf numFmtId="0" fontId="4" fillId="2" borderId="12" xfId="0" applyFont="1" applyFill="1" applyBorder="1"/>
    <xf numFmtId="0" fontId="1" fillId="2" borderId="29" xfId="0" applyFont="1" applyFill="1" applyBorder="1"/>
    <xf numFmtId="0" fontId="4" fillId="2" borderId="30" xfId="0" applyFont="1" applyFill="1" applyBorder="1"/>
    <xf numFmtId="0" fontId="1" fillId="2" borderId="31" xfId="0" applyFont="1" applyFill="1" applyBorder="1"/>
    <xf numFmtId="0" fontId="4" fillId="2" borderId="14" xfId="1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0" borderId="28" xfId="0" applyFont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30" xfId="0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0" fontId="4" fillId="0" borderId="25" xfId="0" applyFont="1" applyBorder="1"/>
    <xf numFmtId="0" fontId="4" fillId="2" borderId="33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/>
    <xf numFmtId="0" fontId="4" fillId="0" borderId="13" xfId="0" applyFont="1" applyBorder="1"/>
    <xf numFmtId="0" fontId="4" fillId="2" borderId="3" xfId="2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left"/>
    </xf>
    <xf numFmtId="0" fontId="1" fillId="2" borderId="34" xfId="0" applyFont="1" applyFill="1" applyBorder="1" applyAlignment="1">
      <alignment horizontal="center"/>
    </xf>
    <xf numFmtId="0" fontId="4" fillId="2" borderId="34" xfId="2" applyNumberFormat="1" applyFont="1" applyFill="1" applyBorder="1" applyAlignment="1">
      <alignment horizontal="center"/>
    </xf>
    <xf numFmtId="0" fontId="1" fillId="2" borderId="23" xfId="0" applyFont="1" applyFill="1" applyBorder="1"/>
    <xf numFmtId="0" fontId="1" fillId="2" borderId="35" xfId="0" applyFont="1" applyFill="1" applyBorder="1" applyAlignment="1">
      <alignment horizontal="center"/>
    </xf>
    <xf numFmtId="0" fontId="1" fillId="2" borderId="2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25" xfId="0" applyFont="1" applyFill="1" applyBorder="1"/>
    <xf numFmtId="0" fontId="1" fillId="0" borderId="32" xfId="0" applyFont="1" applyBorder="1"/>
    <xf numFmtId="165" fontId="4" fillId="2" borderId="25" xfId="1" applyNumberFormat="1" applyFont="1" applyFill="1" applyBorder="1"/>
    <xf numFmtId="0" fontId="1" fillId="2" borderId="36" xfId="0" applyNumberFormat="1" applyFont="1" applyFill="1" applyBorder="1" applyAlignment="1" applyProtection="1">
      <alignment horizontal="center"/>
      <protection locked="0"/>
    </xf>
    <xf numFmtId="2" fontId="4" fillId="2" borderId="26" xfId="1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 horizontal="right"/>
    </xf>
    <xf numFmtId="0" fontId="1" fillId="2" borderId="12" xfId="0" applyFont="1" applyFill="1" applyBorder="1"/>
    <xf numFmtId="0" fontId="1" fillId="2" borderId="0" xfId="0" applyFont="1" applyFill="1" applyBorder="1"/>
    <xf numFmtId="164" fontId="4" fillId="0" borderId="4" xfId="0" applyNumberFormat="1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D8" sqref="D8:D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76" t="s">
        <v>13</v>
      </c>
      <c r="C1" s="77"/>
      <c r="D1" s="78"/>
      <c r="E1" s="1" t="s">
        <v>10</v>
      </c>
      <c r="F1" s="2"/>
      <c r="G1" s="1"/>
      <c r="H1" s="1"/>
      <c r="I1" s="1" t="s">
        <v>1</v>
      </c>
      <c r="J1" s="3" t="s">
        <v>42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32" t="s">
        <v>14</v>
      </c>
      <c r="B4" s="10" t="s">
        <v>26</v>
      </c>
      <c r="C4" s="22" t="s">
        <v>27</v>
      </c>
      <c r="D4" s="52" t="s">
        <v>28</v>
      </c>
      <c r="E4" s="53">
        <v>30</v>
      </c>
      <c r="F4" s="14">
        <v>20.99</v>
      </c>
      <c r="G4" s="54">
        <f>125.4/0.35*0.3</f>
        <v>107.48571428571429</v>
      </c>
      <c r="H4" s="20">
        <f>8.2/0.35*0.3</f>
        <v>7.0285714285714276</v>
      </c>
      <c r="I4" s="20">
        <v>6.5</v>
      </c>
      <c r="J4" s="21">
        <v>0</v>
      </c>
    </row>
    <row r="5" spans="1:10" x14ac:dyDescent="0.35">
      <c r="A5" s="32"/>
      <c r="B5" s="10" t="s">
        <v>22</v>
      </c>
      <c r="C5" s="29" t="s">
        <v>29</v>
      </c>
      <c r="D5" s="55" t="s">
        <v>30</v>
      </c>
      <c r="E5" s="56">
        <v>210</v>
      </c>
      <c r="F5" s="15">
        <v>21.73</v>
      </c>
      <c r="G5" s="20">
        <v>225.3</v>
      </c>
      <c r="H5" s="20">
        <v>5.8</v>
      </c>
      <c r="I5" s="20">
        <v>8.3000000000000007</v>
      </c>
      <c r="J5" s="21">
        <v>42.66</v>
      </c>
    </row>
    <row r="6" spans="1:10" x14ac:dyDescent="0.35">
      <c r="A6" s="32"/>
      <c r="B6" s="18" t="s">
        <v>15</v>
      </c>
      <c r="C6" s="57" t="s">
        <v>24</v>
      </c>
      <c r="D6" s="34" t="s">
        <v>25</v>
      </c>
      <c r="E6" s="56">
        <v>207</v>
      </c>
      <c r="F6" s="15">
        <v>3.51</v>
      </c>
      <c r="G6" s="23">
        <v>27.9</v>
      </c>
      <c r="H6" s="23">
        <v>0.3</v>
      </c>
      <c r="I6" s="23">
        <v>0</v>
      </c>
      <c r="J6" s="24">
        <v>6.7</v>
      </c>
    </row>
    <row r="7" spans="1:10" x14ac:dyDescent="0.35">
      <c r="A7" s="11"/>
      <c r="B7" s="18" t="s">
        <v>17</v>
      </c>
      <c r="C7" s="18" t="s">
        <v>18</v>
      </c>
      <c r="D7" s="34" t="s">
        <v>31</v>
      </c>
      <c r="E7" s="56">
        <v>80</v>
      </c>
      <c r="F7" s="15">
        <v>22</v>
      </c>
      <c r="G7" s="23">
        <v>161.6</v>
      </c>
      <c r="H7" s="23">
        <v>4.3</v>
      </c>
      <c r="I7" s="23">
        <v>4.5999999999999996</v>
      </c>
      <c r="J7" s="24">
        <v>21.4</v>
      </c>
    </row>
    <row r="8" spans="1:10" x14ac:dyDescent="0.35">
      <c r="A8" s="11"/>
      <c r="B8" s="35" t="s">
        <v>17</v>
      </c>
      <c r="C8" s="18" t="s">
        <v>18</v>
      </c>
      <c r="D8" s="34" t="s">
        <v>19</v>
      </c>
      <c r="E8" s="58">
        <v>30</v>
      </c>
      <c r="F8" s="13">
        <v>2.84</v>
      </c>
      <c r="G8" s="16">
        <v>63</v>
      </c>
      <c r="H8" s="16">
        <v>1.8</v>
      </c>
      <c r="I8" s="16">
        <v>0.3</v>
      </c>
      <c r="J8" s="17">
        <v>12.9</v>
      </c>
    </row>
    <row r="9" spans="1:10" x14ac:dyDescent="0.35">
      <c r="A9" s="11"/>
      <c r="B9" s="43"/>
      <c r="C9" s="29"/>
      <c r="D9" s="34"/>
      <c r="E9" s="59">
        <f t="shared" ref="E9:J9" si="0">SUM(E4:E8)</f>
        <v>557</v>
      </c>
      <c r="F9" s="13">
        <f t="shared" si="0"/>
        <v>71.069999999999993</v>
      </c>
      <c r="G9" s="16">
        <f t="shared" si="0"/>
        <v>585.28571428571433</v>
      </c>
      <c r="H9" s="16">
        <f t="shared" si="0"/>
        <v>19.228571428571428</v>
      </c>
      <c r="I9" s="16">
        <f t="shared" si="0"/>
        <v>19.7</v>
      </c>
      <c r="J9" s="17">
        <f t="shared" si="0"/>
        <v>83.66</v>
      </c>
    </row>
    <row r="10" spans="1:10" ht="15" thickBot="1" x14ac:dyDescent="0.4">
      <c r="A10" s="11"/>
      <c r="B10" s="60"/>
      <c r="C10" s="19"/>
      <c r="D10" s="40"/>
      <c r="E10" s="61"/>
      <c r="F10" s="31"/>
      <c r="G10" s="62"/>
      <c r="H10" s="63"/>
      <c r="I10" s="63"/>
      <c r="J10" s="64"/>
    </row>
    <row r="11" spans="1:10" x14ac:dyDescent="0.35">
      <c r="A11" s="12" t="s">
        <v>9</v>
      </c>
      <c r="B11" s="65" t="s">
        <v>23</v>
      </c>
      <c r="C11" s="66" t="s">
        <v>32</v>
      </c>
      <c r="D11" s="67" t="s">
        <v>33</v>
      </c>
      <c r="E11" s="68">
        <v>60</v>
      </c>
      <c r="F11" s="69">
        <v>18.940000000000001</v>
      </c>
      <c r="G11" s="70">
        <f>58*0.6</f>
        <v>34.799999999999997</v>
      </c>
      <c r="H11" s="70">
        <f>9*0.6</f>
        <v>5.3999999999999995</v>
      </c>
      <c r="I11" s="70">
        <f>0.6*0.6</f>
        <v>0.36</v>
      </c>
      <c r="J11" s="71">
        <f>9.9*0.6</f>
        <v>5.94</v>
      </c>
    </row>
    <row r="12" spans="1:10" x14ac:dyDescent="0.35">
      <c r="A12" s="11"/>
      <c r="B12" s="10" t="s">
        <v>20</v>
      </c>
      <c r="C12" s="33" t="s">
        <v>34</v>
      </c>
      <c r="D12" s="36" t="s">
        <v>35</v>
      </c>
      <c r="E12" s="53">
        <v>214</v>
      </c>
      <c r="F12" s="14">
        <v>22.19</v>
      </c>
      <c r="G12" s="23">
        <f>119.4+25</f>
        <v>144.4</v>
      </c>
      <c r="H12" s="23" t="s">
        <v>36</v>
      </c>
      <c r="I12" s="23">
        <v>6.4</v>
      </c>
      <c r="J12" s="24">
        <v>8.6999999999999993</v>
      </c>
    </row>
    <row r="13" spans="1:10" x14ac:dyDescent="0.35">
      <c r="A13" s="11"/>
      <c r="B13" s="72" t="s">
        <v>37</v>
      </c>
      <c r="C13" s="73" t="s">
        <v>38</v>
      </c>
      <c r="D13" s="34" t="s">
        <v>39</v>
      </c>
      <c r="E13" s="56">
        <v>200</v>
      </c>
      <c r="F13" s="30">
        <v>55.42</v>
      </c>
      <c r="G13" s="41">
        <v>354.4</v>
      </c>
      <c r="H13" s="41">
        <v>15.2</v>
      </c>
      <c r="I13" s="41">
        <v>15.4</v>
      </c>
      <c r="J13" s="42">
        <v>38.6</v>
      </c>
    </row>
    <row r="14" spans="1:10" x14ac:dyDescent="0.35">
      <c r="A14" s="11"/>
      <c r="B14" s="29" t="s">
        <v>15</v>
      </c>
      <c r="C14" s="33" t="s">
        <v>40</v>
      </c>
      <c r="D14" s="55" t="s">
        <v>41</v>
      </c>
      <c r="E14" s="56">
        <v>200</v>
      </c>
      <c r="F14" s="13">
        <v>10.24</v>
      </c>
      <c r="G14" s="54">
        <v>114.6</v>
      </c>
      <c r="H14" s="54">
        <v>0.1</v>
      </c>
      <c r="I14" s="54">
        <v>0.1</v>
      </c>
      <c r="J14" s="74">
        <v>27.9</v>
      </c>
    </row>
    <row r="15" spans="1:10" x14ac:dyDescent="0.35">
      <c r="A15" s="11"/>
      <c r="B15" s="35" t="s">
        <v>17</v>
      </c>
      <c r="C15" s="18" t="s">
        <v>18</v>
      </c>
      <c r="D15" s="34" t="s">
        <v>21</v>
      </c>
      <c r="E15" s="75">
        <v>30</v>
      </c>
      <c r="F15" s="13">
        <v>2.84</v>
      </c>
      <c r="G15" s="44">
        <v>57</v>
      </c>
      <c r="H15" s="45">
        <v>1.8</v>
      </c>
      <c r="I15" s="45">
        <v>0.3</v>
      </c>
      <c r="J15" s="46">
        <v>11.4</v>
      </c>
    </row>
    <row r="16" spans="1:10" x14ac:dyDescent="0.35">
      <c r="A16" s="11"/>
      <c r="B16" s="37"/>
      <c r="C16" s="47"/>
      <c r="D16" s="38"/>
      <c r="E16" s="58">
        <f t="shared" ref="E16:J16" si="1">SUM(E11:E15)</f>
        <v>704</v>
      </c>
      <c r="F16" s="13">
        <f t="shared" si="1"/>
        <v>109.63000000000001</v>
      </c>
      <c r="G16" s="48">
        <f t="shared" si="1"/>
        <v>705.19999999999993</v>
      </c>
      <c r="H16" s="48">
        <f t="shared" si="1"/>
        <v>22.5</v>
      </c>
      <c r="I16" s="49">
        <f t="shared" si="1"/>
        <v>22.560000000000002</v>
      </c>
      <c r="J16" s="50">
        <f t="shared" si="1"/>
        <v>92.54</v>
      </c>
    </row>
    <row r="17" spans="1:10" ht="15" thickBot="1" x14ac:dyDescent="0.4">
      <c r="A17" s="51"/>
      <c r="B17" s="39"/>
      <c r="C17" s="19"/>
      <c r="D17" s="40"/>
      <c r="E17" s="61"/>
      <c r="F17" s="28"/>
      <c r="G17" s="25"/>
      <c r="H17" s="26"/>
      <c r="I17" s="26"/>
      <c r="J1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2024-02-04T14:12:38Z</dcterms:modified>
</cp:coreProperties>
</file>