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H4" i="1"/>
  <c r="G4" i="1"/>
  <c r="E10" i="1" l="1"/>
  <c r="E17" i="1"/>
  <c r="F17" i="1"/>
  <c r="G13" i="1"/>
  <c r="J12" i="1"/>
  <c r="J17" i="1" s="1"/>
  <c r="I12" i="1"/>
  <c r="I17" i="1" s="1"/>
  <c r="H12" i="1"/>
  <c r="H17" i="1" s="1"/>
  <c r="G12" i="1"/>
  <c r="F10" i="1"/>
  <c r="G10" i="1"/>
  <c r="J10" i="1"/>
  <c r="I10" i="1"/>
  <c r="G17" i="1" l="1"/>
  <c r="H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<sst xmlns="http://schemas.openxmlformats.org/spreadsheetml/2006/main" count="50" uniqueCount="43">
  <si>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</si>
  <si>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</si>
  <si>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</si>
  <si>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</si>
  <si>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</si>
  <si>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</si>
  <si>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</si>
  <si>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</si>
  <si>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</si>
  <si>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</si>
  <si>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</si>
  <si>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</si>
  <si>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</si>
  <si>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</si>
  <si>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</si>
  <si>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</si>
  <si>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</si>
  <si>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</si>
  <si>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</si>
  <si>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</si>
  <si>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</si>
  <si>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</si>
  <si>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кисломол.</t>
  </si>
  <si>
    <t>Биойогурт</t>
  </si>
  <si>
    <t>№ 15 сб.2015 г.</t>
  </si>
  <si>
    <t>Сыр</t>
  </si>
  <si>
    <t>№ 182 сб.2011г.</t>
  </si>
  <si>
    <t>Каша ячневая с маслом сливочным</t>
  </si>
  <si>
    <t>№ 54-3гн-2020</t>
  </si>
  <si>
    <t>Чай с сахаром, лимоном</t>
  </si>
  <si>
    <t>Булочка для гамбургеров</t>
  </si>
  <si>
    <t>закуска</t>
  </si>
  <si>
    <t>Т. 32 сб.1981г.</t>
  </si>
  <si>
    <t>Огурец солёный</t>
  </si>
  <si>
    <t>№ 82 сб.2011г.</t>
  </si>
  <si>
    <t>Борщ с птицей  отварной</t>
  </si>
  <si>
    <t>2 блюдо</t>
  </si>
  <si>
    <t>№ 54-11м-2020</t>
  </si>
  <si>
    <t>Плов из отварной говядины</t>
  </si>
  <si>
    <t>№ 54-26гн-2020</t>
  </si>
  <si>
    <t>Чай с мёдом и облепихой</t>
  </si>
  <si>
    <t>Хлеб  ржано-пшеничный</t>
  </si>
  <si>
    <t>2024-03-04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</si>
</sst>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8" xfId="0" applyFont="1" applyFill="1" applyBorder="1"/>
    <xf numFmtId="0" fontId="1" fillId="2" borderId="29" xfId="0" applyFont="1" applyFill="1" applyBorder="1"/>
    <xf numFmtId="0" fontId="5" fillId="0" borderId="30" xfId="0" applyFont="1" applyBorder="1"/>
    <xf numFmtId="0" fontId="1" fillId="2" borderId="28" xfId="0" applyFont="1" applyFill="1" applyBorder="1"/>
    <xf numFmtId="0" fontId="1" fillId="2" borderId="14" xfId="0" applyFont="1" applyFill="1" applyBorder="1"/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2" borderId="31" xfId="2" applyNumberFormat="1" applyFont="1" applyFill="1" applyBorder="1" applyAlignment="1">
      <alignment horizontal="center"/>
    </xf>
    <xf numFmtId="0" fontId="1" fillId="0" borderId="7" xfId="0" applyFont="1" applyBorder="1"/>
    <xf numFmtId="164" fontId="4" fillId="0" borderId="1" xfId="0" applyNumberFormat="1" applyFont="1" applyFill="1" applyBorder="1" applyAlignment="1">
      <alignment horizontal="right"/>
    </xf>
    <xf numFmtId="0" fontId="1" fillId="2" borderId="32" xfId="0" applyFont="1" applyFill="1" applyBorder="1"/>
    <xf numFmtId="0" fontId="4" fillId="2" borderId="32" xfId="0" applyFont="1" applyFill="1" applyBorder="1"/>
    <xf numFmtId="2" fontId="4" fillId="2" borderId="22" xfId="1" applyNumberFormat="1" applyFont="1" applyFill="1" applyBorder="1" applyAlignment="1"/>
    <xf numFmtId="0" fontId="4" fillId="0" borderId="13" xfId="0" applyFont="1" applyBorder="1"/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3" xfId="2" applyNumberFormat="1" applyFont="1" applyFill="1" applyBorder="1" applyAlignment="1">
      <alignment horizontal="center"/>
    </xf>
    <xf numFmtId="0" fontId="1" fillId="0" borderId="12" xfId="0" applyFont="1" applyBorder="1"/>
    <xf numFmtId="0" fontId="4" fillId="0" borderId="12" xfId="0" applyFont="1" applyBorder="1"/>
    <xf numFmtId="2" fontId="4" fillId="2" borderId="24" xfId="1" applyNumberFormat="1" applyFont="1" applyFill="1" applyBorder="1" applyAlignment="1"/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5" fillId="0" borderId="34" xfId="0" applyFont="1" applyBorder="1"/>
    <xf numFmtId="0" fontId="4" fillId="2" borderId="35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22" xfId="0" applyNumberFormat="1" applyFont="1" applyFill="1" applyBorder="1" applyAlignment="1"/>
    <xf numFmtId="164" fontId="4" fillId="0" borderId="22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0" fontId="4" fillId="2" borderId="3" xfId="2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0" fontId="1" fillId="2" borderId="37" xfId="0" applyFont="1" applyFill="1" applyBorder="1" applyAlignment="1">
      <alignment horizontal="center"/>
    </xf>
    <xf numFmtId="0" fontId="4" fillId="2" borderId="12" xfId="0" applyFont="1" applyFill="1" applyBorder="1"/>
    <xf numFmtId="0" fontId="1" fillId="2" borderId="0" xfId="0" applyFont="1" applyFill="1" applyBorder="1"/>
    <xf numFmtId="0" fontId="1" fillId="2" borderId="31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0" borderId="18" xfId="0" applyFont="1" applyBorder="1"/>
    <xf numFmtId="0" fontId="1" fillId="0" borderId="38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/>
    <xf numFmtId="2" fontId="4" fillId="2" borderId="22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164" fontId="4" fillId="2" borderId="36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77" t="s">
        <v>13</v>
      </c>
      <c r="C1" s="78"/>
      <c r="D1" s="79"/>
      <c r="E1" s="1" t="s">
        <v>10</v>
      </c>
      <c r="F1" s="2"/>
      <c r="G1" s="1"/>
      <c r="H1" s="1"/>
      <c r="I1" s="1" t="s">
        <v>1</v>
      </c>
      <c r="J1" s="3" t="s">
        <v>42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55" t="s">
        <v>14</v>
      </c>
      <c r="B4" s="50" t="s">
        <v>22</v>
      </c>
      <c r="C4" s="50" t="s">
        <v>24</v>
      </c>
      <c r="D4" s="51" t="s">
        <v>25</v>
      </c>
      <c r="E4" s="49">
        <v>30</v>
      </c>
      <c r="F4" s="44">
        <v>20.99</v>
      </c>
      <c r="G4" s="62">
        <f>125.4/0.35*0.3</f>
        <v>107.48571428571429</v>
      </c>
      <c r="H4" s="63">
        <f>8.2/0.35*0.3</f>
        <v>7.0285714285714276</v>
      </c>
      <c r="I4" s="63">
        <v>6.5</v>
      </c>
      <c r="J4" s="64">
        <v>0</v>
      </c>
    </row>
    <row r="5" spans="1:10" x14ac:dyDescent="0.35">
      <c r="A5" s="10"/>
      <c r="B5" s="50" t="s">
        <v>21</v>
      </c>
      <c r="C5" s="23" t="s">
        <v>26</v>
      </c>
      <c r="D5" s="45" t="s">
        <v>27</v>
      </c>
      <c r="E5" s="65">
        <v>210</v>
      </c>
      <c r="F5" s="13">
        <v>20.88</v>
      </c>
      <c r="G5" s="41">
        <v>225.3</v>
      </c>
      <c r="H5" s="41">
        <v>5.8</v>
      </c>
      <c r="I5" s="41">
        <v>8.3000000000000007</v>
      </c>
      <c r="J5" s="17">
        <v>42.66</v>
      </c>
    </row>
    <row r="6" spans="1:10" x14ac:dyDescent="0.35">
      <c r="A6" s="34"/>
      <c r="B6" s="16" t="s">
        <v>15</v>
      </c>
      <c r="C6" s="66" t="s">
        <v>28</v>
      </c>
      <c r="D6" s="24" t="s">
        <v>29</v>
      </c>
      <c r="E6" s="65">
        <v>207</v>
      </c>
      <c r="F6" s="13">
        <v>3.51</v>
      </c>
      <c r="G6" s="18">
        <v>27.9</v>
      </c>
      <c r="H6" s="18">
        <v>0.3</v>
      </c>
      <c r="I6" s="18">
        <v>0</v>
      </c>
      <c r="J6" s="67">
        <v>6.7</v>
      </c>
    </row>
    <row r="7" spans="1:10" x14ac:dyDescent="0.35">
      <c r="A7" s="34"/>
      <c r="B7" s="16" t="s">
        <v>17</v>
      </c>
      <c r="C7" s="16" t="s">
        <v>18</v>
      </c>
      <c r="D7" s="24" t="s">
        <v>30</v>
      </c>
      <c r="E7" s="65">
        <v>80</v>
      </c>
      <c r="F7" s="13">
        <v>22</v>
      </c>
      <c r="G7" s="18">
        <v>161.6</v>
      </c>
      <c r="H7" s="18">
        <v>4.3</v>
      </c>
      <c r="I7" s="18">
        <v>4.5999999999999996</v>
      </c>
      <c r="J7" s="67">
        <v>21.4</v>
      </c>
    </row>
    <row r="8" spans="1:10" x14ac:dyDescent="0.35">
      <c r="A8" s="10"/>
      <c r="B8" s="50" t="s">
        <v>22</v>
      </c>
      <c r="C8" s="80" t="s">
        <v>18</v>
      </c>
      <c r="D8" s="51" t="s">
        <v>23</v>
      </c>
      <c r="E8" s="49">
        <v>150</v>
      </c>
      <c r="F8" s="81">
        <v>58</v>
      </c>
      <c r="G8" s="82">
        <v>145.5</v>
      </c>
      <c r="H8" s="82">
        <f>2.9*1.5</f>
        <v>4.3499999999999996</v>
      </c>
      <c r="I8" s="82">
        <f>3.5*1.5</f>
        <v>5.25</v>
      </c>
      <c r="J8" s="83">
        <f>13.4*1.5</f>
        <v>20.100000000000001</v>
      </c>
    </row>
    <row r="9" spans="1:10" x14ac:dyDescent="0.35">
      <c r="A9" s="10"/>
      <c r="B9" s="33" t="s">
        <v>17</v>
      </c>
      <c r="C9" s="16" t="s">
        <v>18</v>
      </c>
      <c r="D9" s="24" t="s">
        <v>19</v>
      </c>
      <c r="E9" s="68">
        <v>30</v>
      </c>
      <c r="F9" s="12">
        <v>2.84</v>
      </c>
      <c r="G9" s="14">
        <v>63</v>
      </c>
      <c r="H9" s="14">
        <v>1.8</v>
      </c>
      <c r="I9" s="14">
        <v>0.3</v>
      </c>
      <c r="J9" s="15">
        <v>12.9</v>
      </c>
    </row>
    <row r="10" spans="1:10" x14ac:dyDescent="0.35">
      <c r="A10" s="10"/>
      <c r="B10" s="33"/>
      <c r="C10" s="16"/>
      <c r="D10" s="24"/>
      <c r="E10" s="68">
        <f>SUM(E4:E9)</f>
        <v>707</v>
      </c>
      <c r="F10" s="12">
        <f>SUM(F4:F9)</f>
        <v>128.22</v>
      </c>
      <c r="G10" s="14">
        <f>SUM(G4:G9)</f>
        <v>730.78571428571433</v>
      </c>
      <c r="H10" s="14">
        <f>SUM(H4:H9)</f>
        <v>23.578571428571426</v>
      </c>
      <c r="I10" s="14">
        <f>SUM(I4:I9)</f>
        <v>24.95</v>
      </c>
      <c r="J10" s="15">
        <f>SUM(J4:J9)</f>
        <v>103.75999999999999</v>
      </c>
    </row>
    <row r="11" spans="1:10" ht="15" thickBot="1" x14ac:dyDescent="0.4">
      <c r="A11" s="75"/>
      <c r="B11" s="25"/>
      <c r="C11" s="35"/>
      <c r="D11" s="32"/>
      <c r="E11" s="68"/>
      <c r="F11" s="46"/>
      <c r="G11" s="47"/>
      <c r="H11" s="47"/>
      <c r="I11" s="47"/>
      <c r="J11" s="48"/>
    </row>
    <row r="12" spans="1:10" x14ac:dyDescent="0.35">
      <c r="A12" s="11" t="s">
        <v>9</v>
      </c>
      <c r="B12" s="76" t="s">
        <v>31</v>
      </c>
      <c r="C12" s="42" t="s">
        <v>32</v>
      </c>
      <c r="D12" s="43" t="s">
        <v>33</v>
      </c>
      <c r="E12" s="56">
        <v>60</v>
      </c>
      <c r="F12" s="52">
        <v>14.65</v>
      </c>
      <c r="G12" s="53">
        <f>13*0.6</f>
        <v>7.8</v>
      </c>
      <c r="H12" s="53">
        <f>0.8*0.6</f>
        <v>0.48</v>
      </c>
      <c r="I12" s="53">
        <f>0.1*0.6</f>
        <v>0.06</v>
      </c>
      <c r="J12" s="54">
        <f>1.7*0.6</f>
        <v>1.02</v>
      </c>
    </row>
    <row r="13" spans="1:10" x14ac:dyDescent="0.35">
      <c r="A13" s="34"/>
      <c r="B13" s="50" t="s">
        <v>20</v>
      </c>
      <c r="C13" s="40" t="s">
        <v>34</v>
      </c>
      <c r="D13" s="69" t="s">
        <v>35</v>
      </c>
      <c r="E13" s="49">
        <v>213</v>
      </c>
      <c r="F13" s="44">
        <v>16.36</v>
      </c>
      <c r="G13" s="18">
        <f>119.4+25</f>
        <v>144.4</v>
      </c>
      <c r="H13" s="18">
        <v>4.4000000000000004</v>
      </c>
      <c r="I13" s="18">
        <v>7.3</v>
      </c>
      <c r="J13" s="67">
        <v>10.7</v>
      </c>
    </row>
    <row r="14" spans="1:10" x14ac:dyDescent="0.35">
      <c r="A14" s="34"/>
      <c r="B14" s="50" t="s">
        <v>36</v>
      </c>
      <c r="C14" s="70" t="s">
        <v>37</v>
      </c>
      <c r="D14" s="24" t="s">
        <v>38</v>
      </c>
      <c r="E14" s="65">
        <v>200</v>
      </c>
      <c r="F14" s="57">
        <v>59.47</v>
      </c>
      <c r="G14" s="58">
        <v>419.4</v>
      </c>
      <c r="H14" s="58">
        <v>15.2</v>
      </c>
      <c r="I14" s="58">
        <v>15.6</v>
      </c>
      <c r="J14" s="59">
        <v>41.6</v>
      </c>
    </row>
    <row r="15" spans="1:10" x14ac:dyDescent="0.35">
      <c r="A15" s="10"/>
      <c r="B15" s="23" t="s">
        <v>15</v>
      </c>
      <c r="C15" s="66" t="s">
        <v>39</v>
      </c>
      <c r="D15" s="45" t="s">
        <v>40</v>
      </c>
      <c r="E15" s="39">
        <v>200</v>
      </c>
      <c r="F15" s="12">
        <v>8.6999999999999993</v>
      </c>
      <c r="G15" s="60">
        <v>41.6</v>
      </c>
      <c r="H15" s="60">
        <v>0.4</v>
      </c>
      <c r="I15" s="60">
        <v>0.4</v>
      </c>
      <c r="J15" s="61">
        <v>9.1999999999999993</v>
      </c>
    </row>
    <row r="16" spans="1:10" x14ac:dyDescent="0.35">
      <c r="A16" s="10"/>
      <c r="B16" s="33" t="s">
        <v>17</v>
      </c>
      <c r="C16" s="33" t="s">
        <v>18</v>
      </c>
      <c r="D16" s="24" t="s">
        <v>41</v>
      </c>
      <c r="E16" s="71">
        <v>30</v>
      </c>
      <c r="F16" s="12">
        <v>2.84</v>
      </c>
      <c r="G16" s="72">
        <v>57</v>
      </c>
      <c r="H16" s="73">
        <v>1.8</v>
      </c>
      <c r="I16" s="73">
        <v>0.3</v>
      </c>
      <c r="J16" s="74">
        <v>11.4</v>
      </c>
    </row>
    <row r="17" spans="1:10" x14ac:dyDescent="0.35">
      <c r="A17" s="10"/>
      <c r="B17" s="25"/>
      <c r="C17" s="35"/>
      <c r="D17" s="32"/>
      <c r="E17" s="37">
        <f t="shared" ref="E17:J17" si="0">SUM(E12:E16)</f>
        <v>703</v>
      </c>
      <c r="F17" s="12">
        <f t="shared" si="0"/>
        <v>102.02</v>
      </c>
      <c r="G17" s="28">
        <f t="shared" si="0"/>
        <v>670.2</v>
      </c>
      <c r="H17" s="28">
        <f t="shared" si="0"/>
        <v>22.279999999999998</v>
      </c>
      <c r="I17" s="29">
        <f t="shared" si="0"/>
        <v>23.66</v>
      </c>
      <c r="J17" s="30">
        <f t="shared" si="0"/>
        <v>73.92</v>
      </c>
    </row>
    <row r="18" spans="1:10" ht="15" thickBot="1" x14ac:dyDescent="0.4">
      <c r="A18" s="31"/>
      <c r="B18" s="26"/>
      <c r="C18" s="36"/>
      <c r="D18" s="27"/>
      <c r="E18" s="38"/>
      <c r="F18" s="22"/>
      <c r="G18" s="19"/>
      <c r="H18" s="20"/>
      <c r="I18" s="20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2024-03-01T02:31:47Z</dcterms:modified>
</cp:coreProperties>
</file>