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iemnaya1\Desktop\меню 2023\"/>
    </mc:Choice>
  </mc:AlternateContent>
  <bookViews>
    <workbookView xWindow="0" yWindow="0" windowWidth="24000" windowHeight="90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E8" i="1"/>
  <c r="J15" i="1"/>
  <c r="I15" i="1"/>
  <c r="H15" i="1"/>
  <c r="G15" i="1"/>
  <c r="F15" i="1"/>
  <c r="J8" i="1"/>
  <c r="I8" i="1"/>
  <c r="H8" i="1"/>
  <c r="G8" i="1"/>
  <c r="F8" i="1"/>
  <c r="J4" i="1"/>
  <c r="I4" i="1"/>
  <c r="H4" i="1"/>
  <c r="G4" i="1"/>
  <c r="F4" i="1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<sst xmlns="http://schemas.openxmlformats.org/spreadsheetml/2006/main" count="44" uniqueCount="40">
  <si>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</si>
  <si>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</si>
  <si>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</si>
  <si>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</si>
  <si>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</si>
  <si>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</si>
  <si>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</si>
  <si>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</si>
  <si>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</si>
  <si>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</si>
  <si>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</si>
  <si>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</si>
  <si>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</si>
  <si>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МАОУ "Гимназия № 13"</t>
  </si>
  <si>
    <t>Завтрак</t>
  </si>
  <si>
    <t>напиток</t>
  </si>
  <si>
    <t>Приём пищи</t>
  </si>
  <si>
    <t>хлеб</t>
  </si>
  <si>
    <t>пром.пр-во</t>
  </si>
  <si>
    <t>Хлеб пшеничный</t>
  </si>
  <si>
    <t>1 блюдо</t>
  </si>
  <si>
    <t>гор.блюдо</t>
  </si>
  <si>
    <t>2 блюдо</t>
  </si>
  <si>
    <t>гарнир</t>
  </si>
  <si>
    <t>№ 54-2гн-2020</t>
  </si>
  <si>
    <t>Чай с сахаром</t>
  </si>
  <si>
    <t>фрукты</t>
  </si>
  <si>
    <t>Яблоко</t>
  </si>
  <si>
    <t>№ 392 сб.2011г.</t>
  </si>
  <si>
    <t>Пельмени отварные с маслом сливочным</t>
  </si>
  <si>
    <t>№ 101 сб.2011г.</t>
  </si>
  <si>
    <t>Суп картоф. с пшеном,рыбными консервами</t>
  </si>
  <si>
    <t>№ 703 сб. 1981г.</t>
  </si>
  <si>
    <t>Птица тушёная в соусе</t>
  </si>
  <si>
    <t>№ 309 сб.2011г.</t>
  </si>
  <si>
    <t>Макаронные изделия отварные</t>
  </si>
  <si>
    <t>№ 54-16хн-2020</t>
  </si>
  <si>
    <t>Кисель из вишни</t>
  </si>
  <si>
    <t>Хлеб  ржано-пшеничный</t>
  </si>
  <si>
    <t>2024-03-11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</si>
</sst>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77">
    <xf numFmtId="0" fontId="0" fillId="0" borderId="0" xfId="0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49" fontId="1" fillId="2" borderId="8" xfId="0" applyNumberFormat="1" applyFont="1" applyFill="1" applyBorder="1"/>
    <xf numFmtId="0" fontId="1" fillId="0" borderId="9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5" fillId="0" borderId="18" xfId="0" applyFont="1" applyBorder="1"/>
    <xf numFmtId="0" fontId="5" fillId="0" borderId="17" xfId="0" applyFont="1" applyBorder="1"/>
    <xf numFmtId="2" fontId="4" fillId="2" borderId="1" xfId="1" applyNumberFormat="1" applyFont="1" applyFill="1" applyBorder="1" applyAlignment="1"/>
    <xf numFmtId="2" fontId="4" fillId="2" borderId="1" xfId="1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/>
    <xf numFmtId="164" fontId="4" fillId="2" borderId="4" xfId="0" applyNumberFormat="1" applyFont="1" applyFill="1" applyBorder="1" applyAlignment="1"/>
    <xf numFmtId="0" fontId="1" fillId="2" borderId="13" xfId="0" applyFont="1" applyFill="1" applyBorder="1"/>
    <xf numFmtId="164" fontId="4" fillId="0" borderId="4" xfId="0" applyNumberFormat="1" applyFont="1" applyFill="1" applyBorder="1" applyAlignment="1">
      <alignment horizontal="right"/>
    </xf>
    <xf numFmtId="164" fontId="4" fillId="2" borderId="5" xfId="0" applyNumberFormat="1" applyFont="1" applyFill="1" applyBorder="1" applyAlignment="1"/>
    <xf numFmtId="164" fontId="4" fillId="2" borderId="6" xfId="0" applyNumberFormat="1" applyFont="1" applyFill="1" applyBorder="1" applyAlignment="1"/>
    <xf numFmtId="0" fontId="1" fillId="0" borderId="13" xfId="0" applyFont="1" applyBorder="1"/>
    <xf numFmtId="0" fontId="4" fillId="2" borderId="13" xfId="0" applyFont="1" applyFill="1" applyBorder="1"/>
    <xf numFmtId="0" fontId="1" fillId="2" borderId="22" xfId="0" applyFont="1" applyFill="1" applyBorder="1"/>
    <xf numFmtId="0" fontId="5" fillId="0" borderId="19" xfId="0" applyFont="1" applyBorder="1"/>
    <xf numFmtId="0" fontId="4" fillId="2" borderId="23" xfId="0" applyFont="1" applyFill="1" applyBorder="1"/>
    <xf numFmtId="0" fontId="1" fillId="2" borderId="24" xfId="0" applyFont="1" applyFill="1" applyBorder="1"/>
    <xf numFmtId="0" fontId="5" fillId="0" borderId="25" xfId="0" applyFont="1" applyBorder="1"/>
    <xf numFmtId="0" fontId="1" fillId="2" borderId="23" xfId="0" applyFont="1" applyFill="1" applyBorder="1"/>
    <xf numFmtId="0" fontId="1" fillId="2" borderId="14" xfId="0" applyFont="1" applyFill="1" applyBorder="1"/>
    <xf numFmtId="0" fontId="4" fillId="2" borderId="26" xfId="2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right"/>
    </xf>
    <xf numFmtId="2" fontId="4" fillId="2" borderId="20" xfId="1" applyNumberFormat="1" applyFont="1" applyFill="1" applyBorder="1" applyAlignment="1"/>
    <xf numFmtId="164" fontId="4" fillId="2" borderId="20" xfId="0" applyNumberFormat="1" applyFont="1" applyFill="1" applyBorder="1" applyAlignment="1"/>
    <xf numFmtId="164" fontId="4" fillId="2" borderId="21" xfId="0" applyNumberFormat="1" applyFont="1" applyFill="1" applyBorder="1" applyAlignment="1"/>
    <xf numFmtId="0" fontId="4" fillId="2" borderId="3" xfId="2" applyNumberFormat="1" applyFont="1" applyFill="1" applyBorder="1" applyAlignment="1">
      <alignment horizontal="center"/>
    </xf>
    <xf numFmtId="0" fontId="1" fillId="0" borderId="24" xfId="0" applyFont="1" applyBorder="1"/>
    <xf numFmtId="2" fontId="1" fillId="0" borderId="27" xfId="0" applyNumberFormat="1" applyFont="1" applyFill="1" applyBorder="1" applyAlignment="1">
      <alignment horizontal="left"/>
    </xf>
    <xf numFmtId="0" fontId="4" fillId="0" borderId="13" xfId="0" applyFont="1" applyBorder="1"/>
    <xf numFmtId="164" fontId="4" fillId="2" borderId="1" xfId="0" applyNumberFormat="1" applyFont="1" applyFill="1" applyBorder="1" applyAlignment="1">
      <alignment horizontal="right"/>
    </xf>
    <xf numFmtId="164" fontId="4" fillId="2" borderId="4" xfId="0" applyNumberFormat="1" applyFont="1" applyFill="1" applyBorder="1" applyAlignment="1">
      <alignment horizontal="right"/>
    </xf>
    <xf numFmtId="0" fontId="4" fillId="2" borderId="27" xfId="0" applyFont="1" applyFill="1" applyBorder="1"/>
    <xf numFmtId="0" fontId="1" fillId="2" borderId="28" xfId="0" applyFont="1" applyFill="1" applyBorder="1"/>
    <xf numFmtId="0" fontId="4" fillId="2" borderId="14" xfId="1" applyFont="1" applyFill="1" applyBorder="1"/>
    <xf numFmtId="164" fontId="4" fillId="2" borderId="1" xfId="1" applyNumberFormat="1" applyFont="1" applyFill="1" applyBorder="1" applyAlignment="1"/>
    <xf numFmtId="164" fontId="4" fillId="2" borderId="20" xfId="0" applyNumberFormat="1" applyFont="1" applyFill="1" applyBorder="1" applyAlignment="1">
      <alignment vertical="center"/>
    </xf>
    <xf numFmtId="164" fontId="4" fillId="2" borderId="21" xfId="0" applyNumberFormat="1" applyFont="1" applyFill="1" applyBorder="1" applyAlignment="1">
      <alignment vertical="center"/>
    </xf>
    <xf numFmtId="0" fontId="1" fillId="2" borderId="22" xfId="0" applyFont="1" applyFill="1" applyBorder="1" applyAlignment="1">
      <alignment horizontal="center"/>
    </xf>
    <xf numFmtId="2" fontId="1" fillId="2" borderId="5" xfId="0" applyNumberFormat="1" applyFont="1" applyFill="1" applyBorder="1" applyAlignment="1"/>
    <xf numFmtId="164" fontId="4" fillId="2" borderId="29" xfId="0" applyNumberFormat="1" applyFont="1" applyFill="1" applyBorder="1" applyAlignment="1"/>
    <xf numFmtId="164" fontId="4" fillId="2" borderId="30" xfId="0" applyNumberFormat="1" applyFont="1" applyFill="1" applyBorder="1" applyAlignment="1"/>
    <xf numFmtId="164" fontId="4" fillId="2" borderId="0" xfId="0" applyNumberFormat="1" applyFont="1" applyFill="1" applyBorder="1" applyAlignment="1"/>
    <xf numFmtId="0" fontId="5" fillId="0" borderId="31" xfId="0" applyFont="1" applyBorder="1"/>
    <xf numFmtId="0" fontId="1" fillId="2" borderId="32" xfId="0" applyFont="1" applyFill="1" applyBorder="1"/>
    <xf numFmtId="0" fontId="4" fillId="2" borderId="32" xfId="0" applyFont="1" applyFill="1" applyBorder="1"/>
    <xf numFmtId="0" fontId="4" fillId="2" borderId="33" xfId="2" applyNumberFormat="1" applyFont="1" applyFill="1" applyBorder="1" applyAlignment="1">
      <alignment horizontal="center"/>
    </xf>
    <xf numFmtId="2" fontId="4" fillId="2" borderId="34" xfId="1" applyNumberFormat="1" applyFont="1" applyFill="1" applyBorder="1" applyAlignment="1"/>
    <xf numFmtId="164" fontId="4" fillId="2" borderId="34" xfId="0" applyNumberFormat="1" applyFont="1" applyFill="1" applyBorder="1" applyAlignment="1">
      <alignment horizontal="right"/>
    </xf>
    <xf numFmtId="164" fontId="4" fillId="2" borderId="35" xfId="0" applyNumberFormat="1" applyFont="1" applyFill="1" applyBorder="1" applyAlignment="1">
      <alignment horizontal="right"/>
    </xf>
    <xf numFmtId="0" fontId="1" fillId="0" borderId="12" xfId="0" applyFont="1" applyBorder="1"/>
    <xf numFmtId="0" fontId="1" fillId="2" borderId="36" xfId="0" applyFont="1" applyFill="1" applyBorder="1"/>
    <xf numFmtId="164" fontId="4" fillId="2" borderId="1" xfId="0" applyNumberFormat="1" applyFont="1" applyFill="1" applyBorder="1" applyAlignment="1">
      <alignment horizontal="right" vertical="center"/>
    </xf>
    <xf numFmtId="0" fontId="1" fillId="2" borderId="27" xfId="0" applyFont="1" applyFill="1" applyBorder="1"/>
    <xf numFmtId="0" fontId="1" fillId="2" borderId="37" xfId="0" applyFont="1" applyFill="1" applyBorder="1" applyAlignment="1">
      <alignment horizontal="center"/>
    </xf>
    <xf numFmtId="0" fontId="1" fillId="0" borderId="18" xfId="0" applyFont="1" applyBorder="1"/>
    <xf numFmtId="0" fontId="1" fillId="0" borderId="32" xfId="0" applyFont="1" applyBorder="1"/>
    <xf numFmtId="0" fontId="4" fillId="2" borderId="38" xfId="2" applyNumberFormat="1" applyFont="1" applyFill="1" applyBorder="1" applyAlignment="1">
      <alignment horizontal="center"/>
    </xf>
    <xf numFmtId="2" fontId="1" fillId="0" borderId="24" xfId="0" applyNumberFormat="1" applyFont="1" applyFill="1" applyBorder="1" applyAlignment="1">
      <alignment horizontal="left"/>
    </xf>
    <xf numFmtId="164" fontId="4" fillId="2" borderId="4" xfId="0" applyNumberFormat="1" applyFont="1" applyFill="1" applyBorder="1" applyAlignment="1">
      <alignment horizontal="right" vertical="center"/>
    </xf>
    <xf numFmtId="0" fontId="4" fillId="2" borderId="24" xfId="2" applyNumberFormat="1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164" fontId="4" fillId="2" borderId="4" xfId="0" applyNumberFormat="1" applyFont="1" applyFill="1" applyBorder="1" applyAlignment="1">
      <alignment vertical="center"/>
    </xf>
    <xf numFmtId="0" fontId="1" fillId="2" borderId="28" xfId="0" applyFont="1" applyFill="1" applyBorder="1" applyAlignment="1">
      <alignment horizontal="center"/>
    </xf>
    <xf numFmtId="0" fontId="1" fillId="2" borderId="2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6"/>
  <sheetViews>
    <sheetView showGridLines="0" showRowColHeaders="0" tabSelected="1" zoomScale="90" zoomScaleNormal="90" workbookViewId="0">
      <selection activeCell="F13" sqref="F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2" x14ac:dyDescent="0.25">
      <c r="A1" s="1" t="s">
        <v>0</v>
      </c>
      <c r="B1" s="74" t="s">
        <v>13</v>
      </c>
      <c r="C1" s="75"/>
      <c r="D1" s="76"/>
      <c r="E1" s="1" t="s">
        <v>10</v>
      </c>
      <c r="F1" s="2"/>
      <c r="G1" s="1"/>
      <c r="H1" s="1"/>
      <c r="I1" s="1" t="s">
        <v>1</v>
      </c>
      <c r="J1" s="3" t="s">
        <v>39</v>
      </c>
    </row>
    <row r="2" spans="1:12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 ht="15.75" thickBot="1" x14ac:dyDescent="0.3">
      <c r="A3" s="4" t="s">
        <v>16</v>
      </c>
      <c r="B3" s="5" t="s">
        <v>2</v>
      </c>
      <c r="C3" s="6" t="s">
        <v>11</v>
      </c>
      <c r="D3" s="7" t="s">
        <v>3</v>
      </c>
      <c r="E3" s="7" t="s">
        <v>12</v>
      </c>
      <c r="F3" s="7" t="s">
        <v>4</v>
      </c>
      <c r="G3" s="8" t="s">
        <v>5</v>
      </c>
      <c r="H3" s="7" t="s">
        <v>6</v>
      </c>
      <c r="I3" s="7" t="s">
        <v>7</v>
      </c>
      <c r="J3" s="9" t="s">
        <v>8</v>
      </c>
    </row>
    <row r="4" spans="1:12" x14ac:dyDescent="0.25">
      <c r="A4" s="51" t="s">
        <v>14</v>
      </c>
      <c r="B4" s="52" t="s">
        <v>26</v>
      </c>
      <c r="C4" s="52" t="s">
        <v>18</v>
      </c>
      <c r="D4" s="53" t="s">
        <v>27</v>
      </c>
      <c r="E4" s="54">
        <v>180</v>
      </c>
      <c r="F4" s="55">
        <f>0.18*170</f>
        <v>30.599999999999998</v>
      </c>
      <c r="G4" s="56">
        <f>43*1.8</f>
        <v>77.400000000000006</v>
      </c>
      <c r="H4" s="56">
        <f>0.9*1.8</f>
        <v>1.62</v>
      </c>
      <c r="I4" s="56">
        <f>0.2*1.8</f>
        <v>0.36000000000000004</v>
      </c>
      <c r="J4" s="57">
        <f>8.1*1.8</f>
        <v>14.58</v>
      </c>
    </row>
    <row r="5" spans="1:12" x14ac:dyDescent="0.25">
      <c r="A5" s="10"/>
      <c r="B5" s="58" t="s">
        <v>21</v>
      </c>
      <c r="C5" s="59" t="s">
        <v>28</v>
      </c>
      <c r="D5" s="21" t="s">
        <v>29</v>
      </c>
      <c r="E5" s="34">
        <v>210</v>
      </c>
      <c r="F5" s="13">
        <v>62.1</v>
      </c>
      <c r="G5" s="60">
        <v>341</v>
      </c>
      <c r="H5" s="38">
        <v>12.8</v>
      </c>
      <c r="I5" s="38">
        <v>12.5</v>
      </c>
      <c r="J5" s="39">
        <v>36.1</v>
      </c>
    </row>
    <row r="6" spans="1:12" x14ac:dyDescent="0.25">
      <c r="A6" s="26"/>
      <c r="B6" s="20" t="s">
        <v>15</v>
      </c>
      <c r="C6" s="36" t="s">
        <v>24</v>
      </c>
      <c r="D6" s="37" t="s">
        <v>25</v>
      </c>
      <c r="E6" s="29">
        <v>200</v>
      </c>
      <c r="F6" s="13">
        <v>1.43</v>
      </c>
      <c r="G6" s="38">
        <v>26.8</v>
      </c>
      <c r="H6" s="38">
        <v>0.2</v>
      </c>
      <c r="I6" s="38">
        <v>0.02</v>
      </c>
      <c r="J6" s="39">
        <v>6.5</v>
      </c>
    </row>
    <row r="7" spans="1:12" x14ac:dyDescent="0.25">
      <c r="A7" s="10"/>
      <c r="B7" s="16" t="s">
        <v>17</v>
      </c>
      <c r="C7" s="61" t="s">
        <v>18</v>
      </c>
      <c r="D7" s="21" t="s">
        <v>19</v>
      </c>
      <c r="E7" s="62">
        <v>30</v>
      </c>
      <c r="F7" s="12">
        <v>2.84</v>
      </c>
      <c r="G7" s="14">
        <v>63</v>
      </c>
      <c r="H7" s="14">
        <v>1.8</v>
      </c>
      <c r="I7" s="14">
        <v>0.3</v>
      </c>
      <c r="J7" s="15">
        <v>12.9</v>
      </c>
    </row>
    <row r="8" spans="1:12" x14ac:dyDescent="0.25">
      <c r="A8" s="10"/>
      <c r="B8" s="25"/>
      <c r="C8" s="16"/>
      <c r="D8" s="21"/>
      <c r="E8" s="62">
        <f t="shared" ref="E8:J8" si="0">SUM(E4:E7)</f>
        <v>620</v>
      </c>
      <c r="F8" s="12">
        <f t="shared" si="0"/>
        <v>96.970000000000013</v>
      </c>
      <c r="G8" s="14">
        <f t="shared" si="0"/>
        <v>508.2</v>
      </c>
      <c r="H8" s="14">
        <f t="shared" si="0"/>
        <v>16.420000000000002</v>
      </c>
      <c r="I8" s="14">
        <f t="shared" si="0"/>
        <v>13.18</v>
      </c>
      <c r="J8" s="15">
        <f t="shared" si="0"/>
        <v>70.08</v>
      </c>
      <c r="K8" s="49"/>
      <c r="L8" s="50"/>
    </row>
    <row r="9" spans="1:12" ht="15.75" thickBot="1" x14ac:dyDescent="0.3">
      <c r="A9" s="63"/>
      <c r="B9" s="41"/>
      <c r="C9" s="27"/>
      <c r="D9" s="24"/>
      <c r="E9" s="62"/>
      <c r="F9" s="31"/>
      <c r="G9" s="32"/>
      <c r="H9" s="32"/>
      <c r="I9" s="32"/>
      <c r="J9" s="33"/>
    </row>
    <row r="10" spans="1:12" x14ac:dyDescent="0.25">
      <c r="A10" s="11" t="s">
        <v>9</v>
      </c>
      <c r="B10" s="64" t="s">
        <v>20</v>
      </c>
      <c r="C10" s="64" t="s">
        <v>30</v>
      </c>
      <c r="D10" s="53" t="s">
        <v>31</v>
      </c>
      <c r="E10" s="65">
        <v>225</v>
      </c>
      <c r="F10" s="55">
        <v>24.21</v>
      </c>
      <c r="G10" s="56">
        <v>146.19999999999999</v>
      </c>
      <c r="H10" s="56">
        <v>4.96</v>
      </c>
      <c r="I10" s="56">
        <v>5.0999999999999996</v>
      </c>
      <c r="J10" s="57">
        <v>12.1</v>
      </c>
    </row>
    <row r="11" spans="1:12" x14ac:dyDescent="0.25">
      <c r="A11" s="26"/>
      <c r="B11" s="58" t="s">
        <v>22</v>
      </c>
      <c r="C11" s="66" t="s">
        <v>32</v>
      </c>
      <c r="D11" s="21" t="s">
        <v>33</v>
      </c>
      <c r="E11" s="34">
        <v>165</v>
      </c>
      <c r="F11" s="13">
        <v>62.19</v>
      </c>
      <c r="G11" s="60">
        <v>212.9</v>
      </c>
      <c r="H11" s="60">
        <v>13.5</v>
      </c>
      <c r="I11" s="60">
        <v>13.5</v>
      </c>
      <c r="J11" s="67">
        <v>8.1</v>
      </c>
    </row>
    <row r="12" spans="1:12" x14ac:dyDescent="0.25">
      <c r="A12" s="26"/>
      <c r="B12" s="35" t="s">
        <v>23</v>
      </c>
      <c r="C12" s="20" t="s">
        <v>34</v>
      </c>
      <c r="D12" s="40" t="s">
        <v>35</v>
      </c>
      <c r="E12" s="68">
        <v>150</v>
      </c>
      <c r="F12" s="13">
        <v>9.91</v>
      </c>
      <c r="G12" s="38">
        <v>202</v>
      </c>
      <c r="H12" s="30">
        <v>5.3</v>
      </c>
      <c r="I12" s="30">
        <v>5.5</v>
      </c>
      <c r="J12" s="17">
        <v>32.700000000000003</v>
      </c>
    </row>
    <row r="13" spans="1:12" x14ac:dyDescent="0.25">
      <c r="A13" s="10"/>
      <c r="B13" s="20" t="s">
        <v>15</v>
      </c>
      <c r="C13" s="36" t="s">
        <v>36</v>
      </c>
      <c r="D13" s="37" t="s">
        <v>37</v>
      </c>
      <c r="E13" s="29">
        <v>200</v>
      </c>
      <c r="F13" s="13">
        <v>20029</v>
      </c>
      <c r="G13" s="38">
        <v>52.9</v>
      </c>
      <c r="H13" s="38">
        <v>0.2</v>
      </c>
      <c r="I13" s="38">
        <v>0.02</v>
      </c>
      <c r="J13" s="39">
        <v>23</v>
      </c>
    </row>
    <row r="14" spans="1:12" x14ac:dyDescent="0.25">
      <c r="A14" s="10"/>
      <c r="B14" s="25" t="s">
        <v>17</v>
      </c>
      <c r="C14" s="25" t="s">
        <v>18</v>
      </c>
      <c r="D14" s="21" t="s">
        <v>38</v>
      </c>
      <c r="E14" s="69">
        <v>30</v>
      </c>
      <c r="F14" s="12">
        <v>2.84</v>
      </c>
      <c r="G14" s="70">
        <v>57</v>
      </c>
      <c r="H14" s="71">
        <v>1.8</v>
      </c>
      <c r="I14" s="71">
        <v>0.3</v>
      </c>
      <c r="J14" s="72">
        <v>11.4</v>
      </c>
    </row>
    <row r="15" spans="1:12" x14ac:dyDescent="0.25">
      <c r="A15" s="10"/>
      <c r="B15" s="41"/>
      <c r="C15" s="27"/>
      <c r="D15" s="24"/>
      <c r="E15" s="73">
        <f t="shared" ref="E15:J15" si="1">SUM(E10:E14)</f>
        <v>770</v>
      </c>
      <c r="F15" s="12">
        <f t="shared" si="1"/>
        <v>20128.150000000001</v>
      </c>
      <c r="G15" s="43">
        <f t="shared" si="1"/>
        <v>671</v>
      </c>
      <c r="H15" s="43">
        <f t="shared" si="1"/>
        <v>25.76</v>
      </c>
      <c r="I15" s="44">
        <f t="shared" si="1"/>
        <v>24.42</v>
      </c>
      <c r="J15" s="45">
        <f t="shared" si="1"/>
        <v>87.300000000000011</v>
      </c>
    </row>
    <row r="16" spans="1:12" ht="15.75" thickBot="1" x14ac:dyDescent="0.3">
      <c r="A16" s="23"/>
      <c r="B16" s="22"/>
      <c r="C16" s="28"/>
      <c r="D16" s="42"/>
      <c r="E16" s="46"/>
      <c r="F16" s="47"/>
      <c r="G16" s="48"/>
      <c r="H16" s="18"/>
      <c r="I16" s="18"/>
      <c r="J16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Priemnaya1</cp:lastModifiedBy>
  <cp:lastPrinted>2021-05-18T10:32:40Z</cp:lastPrinted>
  <dcterms:created xsi:type="dcterms:W3CDTF">2015-06-05T18:19:34Z</dcterms:created>
  <dcterms:modified xsi:type="dcterms:W3CDTF">2024-03-10T23:20:42Z</dcterms:modified>
</cp:coreProperties>
</file>