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\"/>
    </mc:Choice>
  </mc:AlternateContent>
  <bookViews>
    <workbookView xWindow="0" yWindow="0" windowWidth="12945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8" i="1"/>
  <c r="F17" i="1"/>
  <c r="J13" i="1"/>
  <c r="I13" i="1"/>
  <c r="I17" i="1" s="1"/>
  <c r="H13" i="1"/>
  <c r="G13" i="1"/>
  <c r="F12" i="1"/>
  <c r="J10" i="1"/>
  <c r="J17" i="1" s="1"/>
  <c r="H10" i="1"/>
  <c r="H17" i="1" s="1"/>
  <c r="G10" i="1"/>
  <c r="G17" i="1" s="1"/>
  <c r="F10" i="1"/>
  <c r="I8" i="1"/>
  <c r="H8" i="1"/>
  <c r="G8" i="1"/>
  <c r="F8" i="1"/>
  <c r="J4" i="1"/>
  <c r="J8" i="1" s="1"/>
  <c r="I4" i="1"/>
  <c r="H4" i="1"/>
  <c r="G4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<sst xmlns="http://schemas.openxmlformats.org/spreadsheetml/2006/main" count="50" uniqueCount="42">
  <si>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</si>
  <si>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</si>
  <si>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</si>
  <si>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</si>
  <si>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</si>
  <si>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</si>
  <si>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</si>
  <si>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</si>
  <si>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</si>
  <si>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</si>
  <si>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</si>
  <si>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</si>
  <si>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</si>
  <si>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</si>
  <si>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</si>
  <si>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</si>
  <si>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</si>
  <si>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</si>
  <si>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МАОУ "Гимназия № 13"</t>
  </si>
  <si>
    <t>Завтрак</t>
  </si>
  <si>
    <t>закуска</t>
  </si>
  <si>
    <t>Т.32 сб.1981 г.</t>
  </si>
  <si>
    <t>напиток</t>
  </si>
  <si>
    <t>Хлеб  ржано-пшеничный</t>
  </si>
  <si>
    <t>Приём пищи</t>
  </si>
  <si>
    <t>Кукуруза консервированная</t>
  </si>
  <si>
    <t>Огурец свежий</t>
  </si>
  <si>
    <t>№ 392 сб.2011г.</t>
  </si>
  <si>
    <t>Пельмени отварные с маслом сливочным</t>
  </si>
  <si>
    <t>№ 1041 сб.1981г.</t>
  </si>
  <si>
    <t>Напиток апельсиновый</t>
  </si>
  <si>
    <t>пром.пр-во</t>
  </si>
  <si>
    <t>№ 102,241 сб.2011г.</t>
  </si>
  <si>
    <t>Суп картоф. с горохом ,говядиной отварной</t>
  </si>
  <si>
    <t>Т.18 сб.1981 г.</t>
  </si>
  <si>
    <t>Сосиска отварная</t>
  </si>
  <si>
    <t>гарнир</t>
  </si>
  <si>
    <t>№ 305 сб.2011г.</t>
  </si>
  <si>
    <t>Рис припущенный</t>
  </si>
  <si>
    <t>№ 342 сб.2011г.</t>
  </si>
  <si>
    <t xml:space="preserve">Компот из яблок </t>
  </si>
  <si>
    <t>2022-09-07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</si>
</sst>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9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11" xfId="0" applyNumberFormat="1" applyFont="1" applyFill="1" applyBorder="1"/>
    <xf numFmtId="0" fontId="1" fillId="0" borderId="16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1" xfId="0" applyFont="1" applyFill="1" applyBorder="1"/>
    <xf numFmtId="0" fontId="1" fillId="0" borderId="19" xfId="0" applyFont="1" applyBorder="1"/>
    <xf numFmtId="0" fontId="1" fillId="0" borderId="20" xfId="0" applyFont="1" applyBorder="1"/>
    <xf numFmtId="0" fontId="4" fillId="2" borderId="7" xfId="1" applyFont="1" applyFill="1" applyBorder="1"/>
    <xf numFmtId="0" fontId="1" fillId="0" borderId="7" xfId="0" applyFont="1" applyBorder="1" applyAlignment="1">
      <alignment horizontal="center"/>
    </xf>
    <xf numFmtId="0" fontId="1" fillId="0" borderId="21" xfId="0" applyFont="1" applyBorder="1"/>
    <xf numFmtId="0" fontId="4" fillId="0" borderId="4" xfId="0" applyFont="1" applyBorder="1"/>
    <xf numFmtId="0" fontId="4" fillId="2" borderId="4" xfId="2" applyNumberFormat="1" applyFont="1" applyFill="1" applyBorder="1" applyAlignment="1">
      <alignment horizontal="center"/>
    </xf>
    <xf numFmtId="2" fontId="4" fillId="2" borderId="4" xfId="1" applyNumberFormat="1" applyFont="1" applyFill="1" applyBorder="1" applyAlignment="1"/>
    <xf numFmtId="0" fontId="1" fillId="0" borderId="6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0" fontId="0" fillId="0" borderId="0" xfId="0" applyBorder="1"/>
    <xf numFmtId="0" fontId="1" fillId="0" borderId="23" xfId="0" applyFont="1" applyBorder="1"/>
    <xf numFmtId="2" fontId="4" fillId="2" borderId="24" xfId="1" applyNumberFormat="1" applyFont="1" applyFill="1" applyBorder="1" applyAlignment="1"/>
    <xf numFmtId="0" fontId="0" fillId="2" borderId="0" xfId="0" applyFill="1"/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29" xfId="0" applyFont="1" applyBorder="1"/>
    <xf numFmtId="0" fontId="1" fillId="0" borderId="30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0" fontId="1" fillId="0" borderId="31" xfId="0" applyFont="1" applyBorder="1"/>
    <xf numFmtId="0" fontId="5" fillId="0" borderId="30" xfId="0" applyFont="1" applyBorder="1"/>
    <xf numFmtId="2" fontId="1" fillId="2" borderId="7" xfId="0" applyNumberFormat="1" applyFont="1" applyFill="1" applyBorder="1" applyAlignment="1">
      <alignment horizontal="right"/>
    </xf>
    <xf numFmtId="2" fontId="4" fillId="2" borderId="7" xfId="0" applyNumberFormat="1" applyFont="1" applyFill="1" applyBorder="1" applyAlignment="1">
      <alignment horizontal="right"/>
    </xf>
    <xf numFmtId="164" fontId="6" fillId="2" borderId="7" xfId="0" applyNumberFormat="1" applyFont="1" applyFill="1" applyBorder="1" applyAlignment="1">
      <alignment horizontal="right"/>
    </xf>
    <xf numFmtId="164" fontId="6" fillId="2" borderId="8" xfId="0" applyNumberFormat="1" applyFont="1" applyFill="1" applyBorder="1" applyAlignment="1">
      <alignment horizontal="right"/>
    </xf>
    <xf numFmtId="0" fontId="0" fillId="0" borderId="0" xfId="0" applyFont="1"/>
    <xf numFmtId="164" fontId="4" fillId="2" borderId="32" xfId="0" applyNumberFormat="1" applyFont="1" applyFill="1" applyBorder="1" applyAlignment="1">
      <alignment horizontal="right"/>
    </xf>
    <xf numFmtId="164" fontId="4" fillId="2" borderId="24" xfId="0" applyNumberFormat="1" applyFont="1" applyFill="1" applyBorder="1" applyAlignment="1">
      <alignment horizontal="right"/>
    </xf>
    <xf numFmtId="164" fontId="4" fillId="2" borderId="25" xfId="0" applyNumberFormat="1" applyFont="1" applyFill="1" applyBorder="1" applyAlignment="1">
      <alignment horizontal="right"/>
    </xf>
    <xf numFmtId="0" fontId="1" fillId="2" borderId="15" xfId="0" applyFont="1" applyFill="1" applyBorder="1"/>
    <xf numFmtId="0" fontId="1" fillId="2" borderId="21" xfId="0" applyFont="1" applyFill="1" applyBorder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/>
    </xf>
    <xf numFmtId="0" fontId="1" fillId="0" borderId="3" xfId="0" applyFont="1" applyBorder="1"/>
    <xf numFmtId="0" fontId="4" fillId="2" borderId="1" xfId="1" applyFont="1" applyFill="1" applyBorder="1"/>
    <xf numFmtId="0" fontId="4" fillId="2" borderId="10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/>
    <xf numFmtId="0" fontId="1" fillId="2" borderId="16" xfId="0" applyFont="1" applyFill="1" applyBorder="1"/>
    <xf numFmtId="0" fontId="1" fillId="2" borderId="9" xfId="0" applyFont="1" applyFill="1" applyBorder="1"/>
    <xf numFmtId="0" fontId="4" fillId="2" borderId="1" xfId="1" applyFont="1" applyFill="1" applyBorder="1" applyAlignment="1"/>
    <xf numFmtId="164" fontId="4" fillId="2" borderId="1" xfId="0" applyNumberFormat="1" applyFont="1" applyFill="1" applyBorder="1" applyAlignment="1"/>
    <xf numFmtId="164" fontId="4" fillId="2" borderId="5" xfId="0" applyNumberFormat="1" applyFont="1" applyFill="1" applyBorder="1" applyAlignment="1"/>
    <xf numFmtId="0" fontId="1" fillId="2" borderId="17" xfId="0" applyFont="1" applyFill="1" applyBorder="1"/>
    <xf numFmtId="0" fontId="1" fillId="2" borderId="18" xfId="0" applyFont="1" applyFill="1" applyBorder="1"/>
    <xf numFmtId="0" fontId="4" fillId="2" borderId="10" xfId="1" applyFont="1" applyFill="1" applyBorder="1"/>
    <xf numFmtId="2" fontId="4" fillId="2" borderId="33" xfId="0" applyNumberFormat="1" applyFont="1" applyFill="1" applyBorder="1" applyAlignment="1">
      <alignment vertical="center"/>
    </xf>
    <xf numFmtId="2" fontId="4" fillId="2" borderId="10" xfId="0" applyNumberFormat="1" applyFont="1" applyFill="1" applyBorder="1" applyAlignment="1">
      <alignment vertical="center"/>
    </xf>
    <xf numFmtId="164" fontId="4" fillId="2" borderId="34" xfId="0" applyNumberFormat="1" applyFont="1" applyFill="1" applyBorder="1" applyAlignment="1">
      <alignment vertical="center"/>
    </xf>
    <xf numFmtId="0" fontId="1" fillId="2" borderId="19" xfId="0" applyFont="1" applyFill="1" applyBorder="1"/>
    <xf numFmtId="0" fontId="1" fillId="2" borderId="20" xfId="0" applyFont="1" applyFill="1" applyBorder="1"/>
    <xf numFmtId="0" fontId="1" fillId="2" borderId="7" xfId="0" applyFont="1" applyFill="1" applyBorder="1" applyAlignment="1">
      <alignment horizontal="center"/>
    </xf>
    <xf numFmtId="2" fontId="4" fillId="2" borderId="7" xfId="1" applyNumberFormat="1" applyFont="1" applyFill="1" applyBorder="1" applyAlignment="1"/>
    <xf numFmtId="2" fontId="4" fillId="2" borderId="35" xfId="0" applyNumberFormat="1" applyFont="1" applyFill="1" applyBorder="1" applyAlignment="1"/>
    <xf numFmtId="2" fontId="4" fillId="2" borderId="7" xfId="0" applyNumberFormat="1" applyFont="1" applyFill="1" applyBorder="1" applyAlignment="1"/>
    <xf numFmtId="2" fontId="4" fillId="2" borderId="8" xfId="0" applyNumberFormat="1" applyFont="1" applyFill="1" applyBorder="1" applyAlignment="1"/>
    <xf numFmtId="0" fontId="4" fillId="2" borderId="24" xfId="0" applyFont="1" applyFill="1" applyBorder="1"/>
    <xf numFmtId="0" fontId="4" fillId="2" borderId="32" xfId="2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/>
    <xf numFmtId="164" fontId="4" fillId="2" borderId="26" xfId="0" applyNumberFormat="1" applyFont="1" applyFill="1" applyBorder="1" applyAlignment="1"/>
    <xf numFmtId="164" fontId="4" fillId="2" borderId="4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2" borderId="3" xfId="0" applyFont="1" applyFill="1" applyBorder="1"/>
    <xf numFmtId="164" fontId="4" fillId="2" borderId="5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164" fontId="4" fillId="2" borderId="33" xfId="0" applyNumberFormat="1" applyFont="1" applyFill="1" applyBorder="1" applyAlignment="1"/>
    <xf numFmtId="164" fontId="4" fillId="2" borderId="10" xfId="0" applyNumberFormat="1" applyFont="1" applyFill="1" applyBorder="1" applyAlignment="1"/>
    <xf numFmtId="164" fontId="4" fillId="2" borderId="34" xfId="0" applyNumberFormat="1" applyFont="1" applyFill="1" applyBorder="1" applyAlignment="1"/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90" zoomScaleNormal="90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6" t="s">
        <v>18</v>
      </c>
      <c r="C1" s="87"/>
      <c r="D1" s="88"/>
      <c r="E1" s="1" t="s">
        <v>13</v>
      </c>
      <c r="F1" s="2"/>
      <c r="G1" s="22"/>
      <c r="H1" s="22"/>
      <c r="I1" s="22" t="s">
        <v>1</v>
      </c>
      <c r="J1" s="3" t="s">
        <v>41</v>
      </c>
    </row>
    <row r="2" spans="1:10" ht="7.5" customHeight="1" thickBo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5.75" thickBot="1" x14ac:dyDescent="0.3">
      <c r="A3" s="23" t="s">
        <v>24</v>
      </c>
      <c r="B3" s="24" t="s">
        <v>2</v>
      </c>
      <c r="C3" s="25" t="s">
        <v>15</v>
      </c>
      <c r="D3" s="26" t="s">
        <v>3</v>
      </c>
      <c r="E3" s="26" t="s">
        <v>16</v>
      </c>
      <c r="F3" s="26" t="s">
        <v>4</v>
      </c>
      <c r="G3" s="27" t="s">
        <v>5</v>
      </c>
      <c r="H3" s="26" t="s">
        <v>6</v>
      </c>
      <c r="I3" s="26" t="s">
        <v>7</v>
      </c>
      <c r="J3" s="28" t="s">
        <v>8</v>
      </c>
    </row>
    <row r="4" spans="1:10" x14ac:dyDescent="0.25">
      <c r="A4" s="29" t="s">
        <v>19</v>
      </c>
      <c r="B4" s="20" t="s">
        <v>20</v>
      </c>
      <c r="C4" s="11" t="s">
        <v>21</v>
      </c>
      <c r="D4" s="12" t="s">
        <v>26</v>
      </c>
      <c r="E4" s="13">
        <v>100</v>
      </c>
      <c r="F4" s="14">
        <v>36.21</v>
      </c>
      <c r="G4" s="40">
        <f>14.5</f>
        <v>14.5</v>
      </c>
      <c r="H4" s="41">
        <f>0.8</f>
        <v>0.8</v>
      </c>
      <c r="I4" s="41">
        <f>0.1</f>
        <v>0.1</v>
      </c>
      <c r="J4" s="42">
        <f>2.5</f>
        <v>2.5</v>
      </c>
    </row>
    <row r="5" spans="1:10" x14ac:dyDescent="0.25">
      <c r="A5" s="34"/>
      <c r="B5" s="43" t="s">
        <v>9</v>
      </c>
      <c r="C5" s="44" t="s">
        <v>27</v>
      </c>
      <c r="D5" s="6" t="s">
        <v>28</v>
      </c>
      <c r="E5" s="5">
        <v>210</v>
      </c>
      <c r="F5" s="45">
        <v>52.5</v>
      </c>
      <c r="G5" s="46">
        <v>341</v>
      </c>
      <c r="H5" s="31">
        <v>12.8</v>
      </c>
      <c r="I5" s="31">
        <v>12.45</v>
      </c>
      <c r="J5" s="32">
        <v>36.049999999999997</v>
      </c>
    </row>
    <row r="6" spans="1:10" x14ac:dyDescent="0.25">
      <c r="A6" s="34"/>
      <c r="B6" s="4" t="s">
        <v>22</v>
      </c>
      <c r="C6" s="47" t="s">
        <v>29</v>
      </c>
      <c r="D6" s="48" t="s">
        <v>30</v>
      </c>
      <c r="E6" s="49">
        <v>200</v>
      </c>
      <c r="F6" s="50">
        <v>6.54</v>
      </c>
      <c r="G6" s="16">
        <v>105.22</v>
      </c>
      <c r="H6" s="17">
        <v>0.2</v>
      </c>
      <c r="I6" s="17">
        <v>0</v>
      </c>
      <c r="J6" s="18">
        <v>25.73</v>
      </c>
    </row>
    <row r="7" spans="1:10" x14ac:dyDescent="0.25">
      <c r="A7" s="30"/>
      <c r="B7" s="51" t="s">
        <v>14</v>
      </c>
      <c r="C7" s="52" t="s">
        <v>31</v>
      </c>
      <c r="D7" s="6" t="s">
        <v>17</v>
      </c>
      <c r="E7" s="49">
        <v>30</v>
      </c>
      <c r="F7" s="53">
        <v>2.71</v>
      </c>
      <c r="G7" s="54">
        <v>63</v>
      </c>
      <c r="H7" s="54">
        <v>1.8</v>
      </c>
      <c r="I7" s="54">
        <v>0.3</v>
      </c>
      <c r="J7" s="55">
        <v>12.9</v>
      </c>
    </row>
    <row r="8" spans="1:10" x14ac:dyDescent="0.25">
      <c r="A8" s="30"/>
      <c r="B8" s="56"/>
      <c r="C8" s="57"/>
      <c r="D8" s="58"/>
      <c r="E8" s="49">
        <f t="shared" ref="E8:J8" si="0">SUM(E4:E7)</f>
        <v>540</v>
      </c>
      <c r="F8" s="50">
        <f t="shared" si="0"/>
        <v>97.960000000000008</v>
      </c>
      <c r="G8" s="59">
        <f t="shared" si="0"/>
        <v>523.72</v>
      </c>
      <c r="H8" s="60">
        <f t="shared" si="0"/>
        <v>15.600000000000001</v>
      </c>
      <c r="I8" s="60">
        <f t="shared" si="0"/>
        <v>12.85</v>
      </c>
      <c r="J8" s="61">
        <f t="shared" si="0"/>
        <v>77.180000000000007</v>
      </c>
    </row>
    <row r="9" spans="1:10" ht="15.75" thickBot="1" x14ac:dyDescent="0.3">
      <c r="A9" s="33"/>
      <c r="B9" s="62"/>
      <c r="C9" s="63"/>
      <c r="D9" s="9"/>
      <c r="E9" s="64"/>
      <c r="F9" s="65"/>
      <c r="G9" s="66"/>
      <c r="H9" s="67"/>
      <c r="I9" s="67"/>
      <c r="J9" s="68"/>
    </row>
    <row r="10" spans="1:10" x14ac:dyDescent="0.25">
      <c r="A10" s="34" t="s">
        <v>10</v>
      </c>
      <c r="B10" s="20" t="s">
        <v>20</v>
      </c>
      <c r="C10" s="11" t="s">
        <v>21</v>
      </c>
      <c r="D10" s="69" t="s">
        <v>25</v>
      </c>
      <c r="E10" s="70">
        <v>50</v>
      </c>
      <c r="F10" s="21">
        <f>8.35*1.67</f>
        <v>13.9445</v>
      </c>
      <c r="G10" s="71">
        <f>50*0.5</f>
        <v>25</v>
      </c>
      <c r="H10" s="17">
        <f>1*0.5</f>
        <v>0.5</v>
      </c>
      <c r="I10" s="17">
        <v>0</v>
      </c>
      <c r="J10" s="18">
        <f>11*0.5</f>
        <v>5.5</v>
      </c>
    </row>
    <row r="11" spans="1:10" x14ac:dyDescent="0.25">
      <c r="A11" s="34"/>
      <c r="B11" s="43" t="s">
        <v>11</v>
      </c>
      <c r="C11" s="44" t="s">
        <v>32</v>
      </c>
      <c r="D11" s="72" t="s">
        <v>33</v>
      </c>
      <c r="E11" s="13">
        <v>225</v>
      </c>
      <c r="F11" s="14">
        <v>32.1</v>
      </c>
      <c r="G11" s="73">
        <v>153</v>
      </c>
      <c r="H11" s="74">
        <v>8.24</v>
      </c>
      <c r="I11" s="74">
        <v>8.6999999999999993</v>
      </c>
      <c r="J11" s="75">
        <v>8.6999999999999993</v>
      </c>
    </row>
    <row r="12" spans="1:10" x14ac:dyDescent="0.25">
      <c r="A12" s="34"/>
      <c r="B12" s="51" t="s">
        <v>12</v>
      </c>
      <c r="C12" s="11" t="s">
        <v>34</v>
      </c>
      <c r="D12" s="48" t="s">
        <v>35</v>
      </c>
      <c r="E12" s="49">
        <v>100</v>
      </c>
      <c r="F12" s="45">
        <f>10.3*4.15</f>
        <v>42.745000000000005</v>
      </c>
      <c r="G12" s="17">
        <v>192</v>
      </c>
      <c r="H12" s="17">
        <v>12</v>
      </c>
      <c r="I12" s="17">
        <v>16</v>
      </c>
      <c r="J12" s="18">
        <v>0</v>
      </c>
    </row>
    <row r="13" spans="1:10" x14ac:dyDescent="0.25">
      <c r="A13" s="30"/>
      <c r="B13" s="4" t="s">
        <v>36</v>
      </c>
      <c r="C13" s="47" t="s">
        <v>37</v>
      </c>
      <c r="D13" s="6" t="s">
        <v>38</v>
      </c>
      <c r="E13" s="5">
        <v>150</v>
      </c>
      <c r="F13" s="45">
        <v>9.33</v>
      </c>
      <c r="G13" s="46">
        <f>1333*0.15</f>
        <v>199.95</v>
      </c>
      <c r="H13" s="46">
        <f>24.26*0.15</f>
        <v>3.6390000000000002</v>
      </c>
      <c r="I13" s="46">
        <f>28.66*0.15</f>
        <v>4.2989999999999995</v>
      </c>
      <c r="J13" s="18">
        <f>244.46*0.15</f>
        <v>36.668999999999997</v>
      </c>
    </row>
    <row r="14" spans="1:10" x14ac:dyDescent="0.25">
      <c r="A14" s="30"/>
      <c r="B14" s="51" t="s">
        <v>22</v>
      </c>
      <c r="C14" s="76" t="s">
        <v>39</v>
      </c>
      <c r="D14" s="6" t="s">
        <v>40</v>
      </c>
      <c r="E14" s="49">
        <v>200</v>
      </c>
      <c r="F14" s="53">
        <v>10.65</v>
      </c>
      <c r="G14" s="46">
        <v>114.6</v>
      </c>
      <c r="H14" s="46">
        <v>0.1</v>
      </c>
      <c r="I14" s="46">
        <v>0.1</v>
      </c>
      <c r="J14" s="77">
        <v>27.9</v>
      </c>
    </row>
    <row r="15" spans="1:10" x14ac:dyDescent="0.25">
      <c r="A15" s="30"/>
      <c r="B15" s="51" t="s">
        <v>14</v>
      </c>
      <c r="C15" s="52" t="s">
        <v>31</v>
      </c>
      <c r="D15" s="6" t="s">
        <v>17</v>
      </c>
      <c r="E15" s="49">
        <v>30</v>
      </c>
      <c r="F15" s="53">
        <v>2.71</v>
      </c>
      <c r="G15" s="54">
        <v>63</v>
      </c>
      <c r="H15" s="54">
        <v>1.8</v>
      </c>
      <c r="I15" s="54">
        <v>0.3</v>
      </c>
      <c r="J15" s="55">
        <v>12.9</v>
      </c>
    </row>
    <row r="16" spans="1:10" x14ac:dyDescent="0.25">
      <c r="A16" s="30"/>
      <c r="B16" s="51" t="s">
        <v>14</v>
      </c>
      <c r="C16" s="76" t="s">
        <v>31</v>
      </c>
      <c r="D16" s="6" t="s">
        <v>23</v>
      </c>
      <c r="E16" s="78">
        <v>30</v>
      </c>
      <c r="F16" s="50">
        <v>2.67</v>
      </c>
      <c r="G16" s="79">
        <v>57</v>
      </c>
      <c r="H16" s="80">
        <v>1.8</v>
      </c>
      <c r="I16" s="80">
        <v>0.3</v>
      </c>
      <c r="J16" s="81">
        <v>11.4</v>
      </c>
    </row>
    <row r="17" spans="1:12" x14ac:dyDescent="0.25">
      <c r="A17" s="30"/>
      <c r="B17" s="56"/>
      <c r="C17" s="57"/>
      <c r="D17" s="58"/>
      <c r="E17" s="78">
        <f t="shared" ref="E17:J17" si="1">SUM(E10:E16)</f>
        <v>785</v>
      </c>
      <c r="F17" s="82">
        <f t="shared" si="1"/>
        <v>114.1495</v>
      </c>
      <c r="G17" s="83">
        <f t="shared" si="1"/>
        <v>804.55000000000007</v>
      </c>
      <c r="H17" s="84">
        <f t="shared" si="1"/>
        <v>28.079000000000004</v>
      </c>
      <c r="I17" s="84">
        <f t="shared" si="1"/>
        <v>29.699000000000002</v>
      </c>
      <c r="J17" s="85">
        <f t="shared" si="1"/>
        <v>103.06900000000002</v>
      </c>
    </row>
    <row r="18" spans="1:12" ht="15.75" thickBot="1" x14ac:dyDescent="0.3">
      <c r="A18" s="15"/>
      <c r="B18" s="7"/>
      <c r="C18" s="8"/>
      <c r="D18" s="9"/>
      <c r="E18" s="10"/>
      <c r="F18" s="35"/>
      <c r="G18" s="36"/>
      <c r="H18" s="37"/>
      <c r="I18" s="37"/>
      <c r="J18" s="38"/>
    </row>
    <row r="19" spans="1:12" x14ac:dyDescent="0.25">
      <c r="K19" s="19"/>
      <c r="L19" s="19"/>
    </row>
    <row r="20" spans="1:12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19"/>
      <c r="L20" s="19"/>
    </row>
    <row r="21" spans="1:12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19"/>
      <c r="L21" s="19"/>
    </row>
    <row r="22" spans="1:12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19"/>
      <c r="L22" s="19"/>
    </row>
    <row r="23" spans="1:12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19"/>
    </row>
    <row r="24" spans="1:12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2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2022-09-14T01:38:08Z</dcterms:modified>
</cp:coreProperties>
</file>