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F20" i="1"/>
  <c r="J15" i="1"/>
  <c r="I15" i="1"/>
  <c r="I20" i="1" s="1"/>
  <c r="H15" i="1"/>
  <c r="H20" i="1" s="1"/>
  <c r="G15" i="1"/>
  <c r="J12" i="1"/>
  <c r="J20" i="1" s="1"/>
  <c r="I12" i="1"/>
  <c r="H12" i="1"/>
  <c r="G12" i="1"/>
  <c r="J10" i="1"/>
  <c r="I10" i="1"/>
  <c r="H10" i="1"/>
  <c r="F10" i="1"/>
  <c r="J7" i="1"/>
  <c r="I7" i="1"/>
  <c r="H7" i="1"/>
  <c r="G7" i="1"/>
  <c r="G10" i="1" s="1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<sst xmlns="http://schemas.openxmlformats.org/spreadsheetml/2006/main" count="59" uniqueCount="45">
  <si>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</si>
  <si>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</si>
  <si>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</si>
  <si>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</si>
  <si>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</si>
  <si>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</si>
  <si>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</si>
  <si>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</si>
  <si>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</si>
  <si>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</si>
  <si>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</si>
  <si>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</si>
  <si>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</si>
  <si>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</si>
  <si>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</si>
  <si>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</si>
  <si>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</si>
  <si>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</si>
  <si>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</si>
  <si>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</si>
  <si>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</si>
  <si>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</si>
  <si>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</si>
  <si>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</si>
  <si>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</si>
  <si>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</si>
  <si>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№ 54-5м-2020</t>
  </si>
  <si>
    <t>Салат витаминный с кукурузой</t>
  </si>
  <si>
    <t>№ 84,241 сб.2011г.</t>
  </si>
  <si>
    <t>2 блюдо</t>
  </si>
  <si>
    <t>№ 305 сб.2011г.</t>
  </si>
  <si>
    <t>Рис припущенный</t>
  </si>
  <si>
    <t>2022-12-19</t>
  </si>
  <si>
    <t>Т.33 сб.1981 г.</t>
  </si>
  <si>
    <t>Сыр</t>
  </si>
  <si>
    <t>№ 182 сб.2011г.</t>
  </si>
  <si>
    <t>Каша пшённая с маслом сливочным</t>
  </si>
  <si>
    <t>№ 54-9гн-2020</t>
  </si>
  <si>
    <t>Кофейный напиток</t>
  </si>
  <si>
    <t>Булочка утренняя к чаю творожная</t>
  </si>
  <si>
    <t>Биойогурт</t>
  </si>
  <si>
    <t>Котлета  из птицы</t>
  </si>
  <si>
    <t>№ 1041 сб.1981г.</t>
  </si>
  <si>
    <t>Напиток апельсиновый</t>
  </si>
  <si>
    <t>Борщ с фасолью,птицей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</si>
</sst>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6" xfId="0" applyFont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3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2" fontId="4" fillId="2" borderId="1" xfId="1" applyNumberFormat="1" applyFont="1" applyFill="1" applyBorder="1"/>
    <xf numFmtId="0" fontId="1" fillId="2" borderId="7" xfId="0" applyFont="1" applyFill="1" applyBorder="1"/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0" fontId="4" fillId="0" borderId="23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27" xfId="0" applyFont="1" applyFill="1" applyBorder="1"/>
    <xf numFmtId="2" fontId="4" fillId="2" borderId="23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32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25</v>
      </c>
      <c r="C4" s="18" t="s">
        <v>33</v>
      </c>
      <c r="D4" s="60" t="s">
        <v>34</v>
      </c>
      <c r="E4" s="20">
        <v>30</v>
      </c>
      <c r="F4" s="25">
        <v>20.16</v>
      </c>
      <c r="G4" s="61">
        <v>107.5</v>
      </c>
      <c r="H4" s="44">
        <v>7</v>
      </c>
      <c r="I4" s="44">
        <v>8.8000000000000007</v>
      </c>
      <c r="J4" s="50">
        <v>0</v>
      </c>
    </row>
    <row r="5" spans="1:10" x14ac:dyDescent="0.35">
      <c r="A5" s="19"/>
      <c r="B5" s="11" t="s">
        <v>22</v>
      </c>
      <c r="C5" s="28" t="s">
        <v>35</v>
      </c>
      <c r="D5" s="45" t="s">
        <v>36</v>
      </c>
      <c r="E5" s="12">
        <v>210</v>
      </c>
      <c r="F5" s="26">
        <v>20.6</v>
      </c>
      <c r="G5" s="44">
        <v>295.33</v>
      </c>
      <c r="H5" s="44">
        <v>5.8</v>
      </c>
      <c r="I5" s="44">
        <v>10.66</v>
      </c>
      <c r="J5" s="50">
        <v>42.66</v>
      </c>
    </row>
    <row r="6" spans="1:10" x14ac:dyDescent="0.35">
      <c r="A6" s="19"/>
      <c r="B6" s="40" t="s">
        <v>15</v>
      </c>
      <c r="C6" s="46" t="s">
        <v>37</v>
      </c>
      <c r="D6" s="17" t="s">
        <v>38</v>
      </c>
      <c r="E6" s="12">
        <v>200</v>
      </c>
      <c r="F6" s="26">
        <v>13.56</v>
      </c>
      <c r="G6" s="44">
        <v>91.2</v>
      </c>
      <c r="H6" s="44">
        <v>3.8</v>
      </c>
      <c r="I6" s="44">
        <v>3.5</v>
      </c>
      <c r="J6" s="50">
        <v>11.2</v>
      </c>
    </row>
    <row r="7" spans="1:10" x14ac:dyDescent="0.35">
      <c r="A7" s="19"/>
      <c r="B7" s="40" t="s">
        <v>17</v>
      </c>
      <c r="C7" s="56" t="s">
        <v>18</v>
      </c>
      <c r="D7" s="17" t="s">
        <v>39</v>
      </c>
      <c r="E7" s="12">
        <v>90</v>
      </c>
      <c r="F7" s="26">
        <v>22.67</v>
      </c>
      <c r="G7" s="61">
        <f>555*0.9</f>
        <v>499.5</v>
      </c>
      <c r="H7" s="61">
        <f>15*0.9</f>
        <v>13.5</v>
      </c>
      <c r="I7" s="61">
        <f>12*0.9</f>
        <v>10.8</v>
      </c>
      <c r="J7" s="62">
        <f>97*0.9</f>
        <v>87.3</v>
      </c>
    </row>
    <row r="8" spans="1:10" x14ac:dyDescent="0.35">
      <c r="A8" s="19"/>
      <c r="B8" s="40" t="s">
        <v>17</v>
      </c>
      <c r="C8" s="56" t="s">
        <v>18</v>
      </c>
      <c r="D8" s="17" t="s">
        <v>19</v>
      </c>
      <c r="E8" s="12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35">
      <c r="A9" s="19"/>
      <c r="B9" s="11" t="s">
        <v>15</v>
      </c>
      <c r="C9" s="63" t="s">
        <v>18</v>
      </c>
      <c r="D9" s="60" t="s">
        <v>40</v>
      </c>
      <c r="E9" s="20">
        <v>450</v>
      </c>
      <c r="F9" s="64">
        <v>95.4</v>
      </c>
      <c r="G9" s="29"/>
      <c r="H9" s="29"/>
      <c r="I9" s="29"/>
      <c r="J9" s="30"/>
    </row>
    <row r="10" spans="1:10" x14ac:dyDescent="0.35">
      <c r="A10" s="10"/>
      <c r="B10" s="40"/>
      <c r="C10" s="43"/>
      <c r="D10" s="17"/>
      <c r="E10" s="54">
        <f t="shared" ref="E10:J10" si="0">SUM(E4:E9)</f>
        <v>1010</v>
      </c>
      <c r="F10" s="22">
        <f t="shared" si="0"/>
        <v>175.10000000000002</v>
      </c>
      <c r="G10" s="65">
        <f t="shared" si="0"/>
        <v>1056.53</v>
      </c>
      <c r="H10" s="57">
        <f t="shared" si="0"/>
        <v>31.900000000000002</v>
      </c>
      <c r="I10" s="57">
        <f t="shared" si="0"/>
        <v>34.06</v>
      </c>
      <c r="J10" s="58">
        <f t="shared" si="0"/>
        <v>154.06</v>
      </c>
    </row>
    <row r="11" spans="1:10" ht="15" thickBot="1" x14ac:dyDescent="0.4">
      <c r="A11" s="15"/>
      <c r="B11" s="41"/>
      <c r="C11" s="42"/>
      <c r="D11" s="16"/>
      <c r="E11" s="34"/>
      <c r="F11" s="24"/>
      <c r="G11" s="35"/>
      <c r="H11" s="36"/>
      <c r="I11" s="36"/>
      <c r="J11" s="37"/>
    </row>
    <row r="12" spans="1:10" x14ac:dyDescent="0.35">
      <c r="A12" s="19" t="s">
        <v>9</v>
      </c>
      <c r="B12" s="11" t="s">
        <v>25</v>
      </c>
      <c r="C12" s="18" t="s">
        <v>24</v>
      </c>
      <c r="D12" s="17" t="s">
        <v>27</v>
      </c>
      <c r="E12" s="54">
        <v>75</v>
      </c>
      <c r="F12" s="22">
        <v>5.59</v>
      </c>
      <c r="G12" s="44">
        <f>27*0.5</f>
        <v>13.5</v>
      </c>
      <c r="H12" s="44">
        <f>1.3*0.5</f>
        <v>0.65</v>
      </c>
      <c r="I12" s="44">
        <f>0.1*0.5</f>
        <v>0.05</v>
      </c>
      <c r="J12" s="50">
        <f>5.3*0.5</f>
        <v>2.65</v>
      </c>
    </row>
    <row r="13" spans="1:10" x14ac:dyDescent="0.35">
      <c r="A13" s="19"/>
      <c r="B13" s="11" t="s">
        <v>20</v>
      </c>
      <c r="C13" s="28" t="s">
        <v>28</v>
      </c>
      <c r="D13" s="52" t="s">
        <v>44</v>
      </c>
      <c r="E13" s="20">
        <v>225</v>
      </c>
      <c r="F13" s="25">
        <v>22.23</v>
      </c>
      <c r="G13" s="48">
        <v>153</v>
      </c>
      <c r="H13" s="48">
        <v>8.24</v>
      </c>
      <c r="I13" s="48">
        <v>8.6999999999999993</v>
      </c>
      <c r="J13" s="49">
        <v>8.6999999999999993</v>
      </c>
    </row>
    <row r="14" spans="1:10" x14ac:dyDescent="0.35">
      <c r="A14" s="19"/>
      <c r="B14" s="11" t="s">
        <v>29</v>
      </c>
      <c r="C14" s="53" t="s">
        <v>26</v>
      </c>
      <c r="D14" s="17" t="s">
        <v>41</v>
      </c>
      <c r="E14" s="12">
        <v>90</v>
      </c>
      <c r="F14" s="55">
        <v>27.39</v>
      </c>
      <c r="G14" s="44">
        <v>152.5</v>
      </c>
      <c r="H14" s="44">
        <v>17.3</v>
      </c>
      <c r="I14" s="44">
        <v>4</v>
      </c>
      <c r="J14" s="50">
        <v>12.1</v>
      </c>
    </row>
    <row r="15" spans="1:10" x14ac:dyDescent="0.35">
      <c r="A15" s="19"/>
      <c r="B15" s="27" t="s">
        <v>23</v>
      </c>
      <c r="C15" s="28" t="s">
        <v>30</v>
      </c>
      <c r="D15" s="17" t="s">
        <v>31</v>
      </c>
      <c r="E15" s="12">
        <v>150</v>
      </c>
      <c r="F15" s="26">
        <v>9.3800000000000008</v>
      </c>
      <c r="G15" s="47">
        <f>200</f>
        <v>200</v>
      </c>
      <c r="H15" s="47">
        <f>24.26*1.5</f>
        <v>36.39</v>
      </c>
      <c r="I15" s="47">
        <f>28.66*1.5</f>
        <v>42.99</v>
      </c>
      <c r="J15" s="51">
        <f>244.46*0.15</f>
        <v>36.668999999999997</v>
      </c>
    </row>
    <row r="16" spans="1:10" x14ac:dyDescent="0.35">
      <c r="A16" s="19"/>
      <c r="B16" s="40" t="s">
        <v>15</v>
      </c>
      <c r="C16" s="46" t="s">
        <v>42</v>
      </c>
      <c r="D16" s="17" t="s">
        <v>43</v>
      </c>
      <c r="E16" s="12">
        <v>200</v>
      </c>
      <c r="F16" s="26">
        <v>6.03</v>
      </c>
      <c r="G16" s="44">
        <v>105.22</v>
      </c>
      <c r="H16" s="66">
        <v>0.2</v>
      </c>
      <c r="I16" s="66">
        <v>0</v>
      </c>
      <c r="J16" s="51">
        <v>25.73</v>
      </c>
    </row>
    <row r="17" spans="1:10" x14ac:dyDescent="0.35">
      <c r="A17" s="19"/>
      <c r="B17" s="40" t="s">
        <v>17</v>
      </c>
      <c r="C17" s="56" t="s">
        <v>18</v>
      </c>
      <c r="D17" s="17" t="s">
        <v>19</v>
      </c>
      <c r="E17" s="12">
        <v>30</v>
      </c>
      <c r="F17" s="23">
        <v>2.71</v>
      </c>
      <c r="G17" s="29">
        <v>63</v>
      </c>
      <c r="H17" s="29">
        <v>1.8</v>
      </c>
      <c r="I17" s="29">
        <v>0.3</v>
      </c>
      <c r="J17" s="30">
        <v>12.9</v>
      </c>
    </row>
    <row r="18" spans="1:10" x14ac:dyDescent="0.35">
      <c r="A18" s="19"/>
      <c r="B18" s="40" t="s">
        <v>17</v>
      </c>
      <c r="C18" s="43" t="s">
        <v>18</v>
      </c>
      <c r="D18" s="17" t="s">
        <v>21</v>
      </c>
      <c r="E18" s="54">
        <v>30</v>
      </c>
      <c r="F18" s="22">
        <v>2.67</v>
      </c>
      <c r="G18" s="31">
        <v>57</v>
      </c>
      <c r="H18" s="32">
        <v>1.8</v>
      </c>
      <c r="I18" s="32">
        <v>0.3</v>
      </c>
      <c r="J18" s="33">
        <v>11.4</v>
      </c>
    </row>
    <row r="19" spans="1:10" x14ac:dyDescent="0.35">
      <c r="A19" s="19"/>
      <c r="B19" s="11" t="s">
        <v>15</v>
      </c>
      <c r="C19" s="63" t="s">
        <v>18</v>
      </c>
      <c r="D19" s="60" t="s">
        <v>40</v>
      </c>
      <c r="E19" s="20">
        <v>450</v>
      </c>
      <c r="F19" s="64">
        <v>95.4</v>
      </c>
      <c r="G19" s="38"/>
      <c r="H19" s="59"/>
      <c r="I19" s="59"/>
      <c r="J19" s="39"/>
    </row>
    <row r="20" spans="1:10" x14ac:dyDescent="0.35">
      <c r="A20" s="19"/>
      <c r="B20" s="11"/>
      <c r="C20" s="43"/>
      <c r="D20" s="14"/>
      <c r="E20" s="13">
        <f t="shared" ref="E20:J20" si="1">SUM(E12:E19)</f>
        <v>1250</v>
      </c>
      <c r="F20" s="22">
        <f t="shared" si="1"/>
        <v>171.4</v>
      </c>
      <c r="G20" s="38">
        <f t="shared" si="1"/>
        <v>744.22</v>
      </c>
      <c r="H20" s="67">
        <f t="shared" si="1"/>
        <v>66.38</v>
      </c>
      <c r="I20" s="67">
        <f t="shared" si="1"/>
        <v>56.339999999999996</v>
      </c>
      <c r="J20" s="39">
        <f t="shared" si="1"/>
        <v>110.14900000000002</v>
      </c>
    </row>
    <row r="21" spans="1:10" ht="15" thickBot="1" x14ac:dyDescent="0.4">
      <c r="A21" s="15"/>
      <c r="B21" s="41"/>
      <c r="C21" s="42"/>
      <c r="D21" s="16"/>
      <c r="E21" s="34"/>
      <c r="F21" s="24"/>
      <c r="G21" s="35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2022-12-18T20:49:10Z</dcterms:modified>
</cp:coreProperties>
</file>