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0" i="1"/>
  <c r="G19" i="1"/>
  <c r="F19" i="1"/>
  <c r="J12" i="1"/>
  <c r="J19" i="1" s="1"/>
  <c r="I12" i="1"/>
  <c r="I19" i="1" s="1"/>
  <c r="H12" i="1"/>
  <c r="H19" i="1" s="1"/>
  <c r="G12" i="1"/>
  <c r="J10" i="1"/>
  <c r="H10" i="1"/>
  <c r="F10" i="1"/>
  <c r="J4" i="1"/>
  <c r="I4" i="1"/>
  <c r="I10" i="1" s="1"/>
  <c r="H4" i="1"/>
  <c r="G4" i="1"/>
  <c r="G10" i="1" s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<sst xmlns="http://schemas.openxmlformats.org/spreadsheetml/2006/main" count="56" uniqueCount="45">
  <si>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</si>
  <si>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</si>
  <si>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</si>
  <si>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</si>
  <si>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</si>
  <si>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</si>
  <si>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</si>
  <si>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</si>
  <si>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</si>
  <si>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</si>
  <si>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</si>
  <si>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</si>
  <si>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</si>
  <si>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</si>
  <si>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</si>
  <si>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</si>
  <si>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</si>
  <si>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</si>
  <si>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</si>
  <si>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</si>
  <si>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</si>
  <si>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</si>
  <si>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</si>
  <si>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гарнир</t>
  </si>
  <si>
    <t>закуска</t>
  </si>
  <si>
    <t>Хлеб  ржано-пшеничный</t>
  </si>
  <si>
    <t>№ 51 сб.1981г.</t>
  </si>
  <si>
    <t>Салат д/в из морс. кап. с зел. горошком</t>
  </si>
  <si>
    <t>№ 54-5м-2020</t>
  </si>
  <si>
    <t>Биточки из птицы</t>
  </si>
  <si>
    <t>№ 302 сб.2011г.</t>
  </si>
  <si>
    <t>Каша гречневая</t>
  </si>
  <si>
    <t>КО</t>
  </si>
  <si>
    <t>Напиток апельсиновый</t>
  </si>
  <si>
    <t>Булочка "Ванильная"</t>
  </si>
  <si>
    <t>№ 21 сб.2011г.</t>
  </si>
  <si>
    <t>Салат из консервированных огурцов</t>
  </si>
  <si>
    <t>№ 84 сб.2011г.</t>
  </si>
  <si>
    <t>Борщ с фасолью,укропом,птицей отварной</t>
  </si>
  <si>
    <t>№ 231 сб.2011г.</t>
  </si>
  <si>
    <t>Поджарка из рыбы</t>
  </si>
  <si>
    <t>№ 305 сб.2011г.</t>
  </si>
  <si>
    <t>Рис припущенный</t>
  </si>
  <si>
    <t>Напиток брусничный</t>
  </si>
  <si>
    <t>2023-01-19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</si>
</sst>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1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3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26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7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0" fontId="1" fillId="0" borderId="18" xfId="0" applyFont="1" applyBorder="1"/>
    <xf numFmtId="0" fontId="1" fillId="0" borderId="13" xfId="0" applyFont="1" applyBorder="1"/>
    <xf numFmtId="164" fontId="4" fillId="0" borderId="4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center"/>
    </xf>
    <xf numFmtId="0" fontId="1" fillId="2" borderId="28" xfId="0" applyFont="1" applyFill="1" applyBorder="1"/>
    <xf numFmtId="0" fontId="1" fillId="2" borderId="29" xfId="0" applyFont="1" applyFill="1" applyBorder="1"/>
    <xf numFmtId="0" fontId="4" fillId="2" borderId="20" xfId="0" applyFont="1" applyFill="1" applyBorder="1"/>
    <xf numFmtId="164" fontId="4" fillId="2" borderId="20" xfId="0" applyNumberFormat="1" applyFont="1" applyFill="1" applyBorder="1" applyAlignment="1">
      <alignment vertical="center"/>
    </xf>
    <xf numFmtId="0" fontId="4" fillId="2" borderId="23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/>
    <xf numFmtId="2" fontId="4" fillId="2" borderId="1" xfId="1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1" fillId="2" borderId="5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4" fillId="2" borderId="30" xfId="1" applyFont="1" applyFill="1" applyBorder="1"/>
    <xf numFmtId="0" fontId="4" fillId="2" borderId="1" xfId="1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31" xfId="0" applyFont="1" applyBorder="1"/>
    <xf numFmtId="0" fontId="1" fillId="2" borderId="0" xfId="0" applyFont="1" applyFill="1" applyBorder="1"/>
    <xf numFmtId="2" fontId="4" fillId="2" borderId="20" xfId="1" applyNumberFormat="1" applyFont="1" applyFill="1" applyBorder="1" applyAlignment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4" fillId="2" borderId="2" xfId="2" applyNumberFormat="1" applyFont="1" applyFill="1" applyBorder="1" applyAlignment="1">
      <alignment horizontal="center"/>
    </xf>
    <xf numFmtId="0" fontId="1" fillId="2" borderId="12" xfId="0" applyFont="1" applyFill="1" applyBorder="1"/>
    <xf numFmtId="0" fontId="1" fillId="0" borderId="32" xfId="0" applyFont="1" applyBorder="1"/>
    <xf numFmtId="0" fontId="4" fillId="2" borderId="30" xfId="0" applyFont="1" applyFill="1" applyBorder="1"/>
    <xf numFmtId="0" fontId="1" fillId="2" borderId="30" xfId="0" applyFont="1" applyFill="1" applyBorder="1" applyAlignment="1">
      <alignment horizontal="center"/>
    </xf>
    <xf numFmtId="2" fontId="4" fillId="2" borderId="30" xfId="1" applyNumberFormat="1" applyFont="1" applyFill="1" applyBorder="1" applyAlignment="1"/>
    <xf numFmtId="2" fontId="4" fillId="0" borderId="30" xfId="0" applyNumberFormat="1" applyFont="1" applyFill="1" applyBorder="1" applyAlignment="1">
      <alignment horizontal="right" vertical="center"/>
    </xf>
    <xf numFmtId="2" fontId="4" fillId="0" borderId="33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E14" sqref="E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4" t="s">
        <v>13</v>
      </c>
      <c r="C1" s="65"/>
      <c r="D1" s="66"/>
      <c r="E1" s="1" t="s">
        <v>10</v>
      </c>
      <c r="F1" s="2"/>
      <c r="G1" s="1"/>
      <c r="H1" s="1"/>
      <c r="I1" s="1" t="s">
        <v>1</v>
      </c>
      <c r="J1" s="3" t="s">
        <v>44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8" t="s">
        <v>14</v>
      </c>
      <c r="B4" s="67" t="s">
        <v>24</v>
      </c>
      <c r="C4" s="24" t="s">
        <v>26</v>
      </c>
      <c r="D4" s="62" t="s">
        <v>27</v>
      </c>
      <c r="E4" s="11">
        <v>80</v>
      </c>
      <c r="F4" s="22">
        <v>18.14</v>
      </c>
      <c r="G4" s="40">
        <f>47*1.8</f>
        <v>84.600000000000009</v>
      </c>
      <c r="H4" s="41">
        <f>0.4*1.8</f>
        <v>0.72000000000000008</v>
      </c>
      <c r="I4" s="41">
        <f>0.4*1.8</f>
        <v>0.72000000000000008</v>
      </c>
      <c r="J4" s="42">
        <f>9.8*1.8</f>
        <v>17.64</v>
      </c>
    </row>
    <row r="5" spans="1:10" x14ac:dyDescent="0.35">
      <c r="A5" s="16"/>
      <c r="B5" s="10" t="s">
        <v>21</v>
      </c>
      <c r="C5" s="68" t="s">
        <v>28</v>
      </c>
      <c r="D5" s="15" t="s">
        <v>29</v>
      </c>
      <c r="E5" s="11">
        <v>90</v>
      </c>
      <c r="F5" s="55">
        <v>27.92</v>
      </c>
      <c r="G5" s="38">
        <v>152.5</v>
      </c>
      <c r="H5" s="38">
        <v>17.3</v>
      </c>
      <c r="I5" s="38">
        <v>4</v>
      </c>
      <c r="J5" s="39">
        <v>12.1</v>
      </c>
    </row>
    <row r="6" spans="1:10" x14ac:dyDescent="0.35">
      <c r="A6" s="16"/>
      <c r="B6" s="45" t="s">
        <v>23</v>
      </c>
      <c r="C6" s="24" t="s">
        <v>30</v>
      </c>
      <c r="D6" s="15" t="s">
        <v>31</v>
      </c>
      <c r="E6" s="11">
        <v>150</v>
      </c>
      <c r="F6" s="23">
        <v>12.48</v>
      </c>
      <c r="G6" s="38">
        <v>243.8</v>
      </c>
      <c r="H6" s="38">
        <v>8.6</v>
      </c>
      <c r="I6" s="38">
        <v>6.1</v>
      </c>
      <c r="J6" s="39">
        <v>38.6</v>
      </c>
    </row>
    <row r="7" spans="1:10" x14ac:dyDescent="0.35">
      <c r="A7" s="16"/>
      <c r="B7" s="33" t="s">
        <v>15</v>
      </c>
      <c r="C7" s="34" t="s">
        <v>32</v>
      </c>
      <c r="D7" s="15" t="s">
        <v>33</v>
      </c>
      <c r="E7" s="12">
        <v>200</v>
      </c>
      <c r="F7" s="19">
        <v>6.34</v>
      </c>
      <c r="G7" s="38">
        <v>105.22</v>
      </c>
      <c r="H7" s="53">
        <v>0.2</v>
      </c>
      <c r="I7" s="53">
        <v>0</v>
      </c>
      <c r="J7" s="46">
        <v>25.73</v>
      </c>
    </row>
    <row r="8" spans="1:10" x14ac:dyDescent="0.35">
      <c r="A8" s="16"/>
      <c r="B8" s="33" t="s">
        <v>17</v>
      </c>
      <c r="C8" s="37" t="s">
        <v>18</v>
      </c>
      <c r="D8" s="15" t="s">
        <v>34</v>
      </c>
      <c r="E8" s="12">
        <v>50</v>
      </c>
      <c r="F8" s="19">
        <v>18</v>
      </c>
      <c r="G8" s="53">
        <v>119</v>
      </c>
      <c r="H8" s="53">
        <v>2.95</v>
      </c>
      <c r="I8" s="53">
        <v>4.05</v>
      </c>
      <c r="J8" s="53">
        <v>22.24</v>
      </c>
    </row>
    <row r="9" spans="1:10" x14ac:dyDescent="0.35">
      <c r="A9" s="44"/>
      <c r="B9" s="33" t="s">
        <v>17</v>
      </c>
      <c r="C9" s="37" t="s">
        <v>18</v>
      </c>
      <c r="D9" s="15" t="s">
        <v>19</v>
      </c>
      <c r="E9" s="11">
        <v>30</v>
      </c>
      <c r="F9" s="20">
        <v>2.71</v>
      </c>
      <c r="G9" s="25">
        <v>63</v>
      </c>
      <c r="H9" s="25">
        <v>1.8</v>
      </c>
      <c r="I9" s="25">
        <v>0.3</v>
      </c>
      <c r="J9" s="26">
        <v>12.9</v>
      </c>
    </row>
    <row r="10" spans="1:10" x14ac:dyDescent="0.35">
      <c r="A10" s="44"/>
      <c r="B10" s="48"/>
      <c r="C10" s="49"/>
      <c r="D10" s="50"/>
      <c r="E10" s="12">
        <f>SUM(E4:E9)</f>
        <v>600</v>
      </c>
      <c r="F10" s="69">
        <f>SUM(F4:F9)</f>
        <v>85.59</v>
      </c>
      <c r="G10" s="70">
        <f>SUM(G4:G9)</f>
        <v>768.12</v>
      </c>
      <c r="H10" s="71">
        <f>SUM(H4:H9)</f>
        <v>31.569999999999997</v>
      </c>
      <c r="I10" s="71">
        <f>SUM(I4:I9)</f>
        <v>15.170000000000002</v>
      </c>
      <c r="J10" s="72">
        <f>SUM(J4:J9)</f>
        <v>129.21</v>
      </c>
    </row>
    <row r="11" spans="1:10" ht="15" thickBot="1" x14ac:dyDescent="0.4">
      <c r="A11" s="13"/>
      <c r="B11" s="35"/>
      <c r="C11" s="36"/>
      <c r="D11" s="14"/>
      <c r="E11" s="27"/>
      <c r="F11" s="21"/>
      <c r="G11" s="28"/>
      <c r="H11" s="29"/>
      <c r="I11" s="29"/>
      <c r="J11" s="30"/>
    </row>
    <row r="12" spans="1:10" x14ac:dyDescent="0.35">
      <c r="A12" s="18" t="s">
        <v>9</v>
      </c>
      <c r="B12" s="67" t="s">
        <v>24</v>
      </c>
      <c r="C12" s="75" t="s">
        <v>35</v>
      </c>
      <c r="D12" s="76" t="s">
        <v>36</v>
      </c>
      <c r="E12" s="77">
        <v>50</v>
      </c>
      <c r="F12" s="78">
        <v>14.38</v>
      </c>
      <c r="G12" s="79">
        <f>59.1*0.5</f>
        <v>29.55</v>
      </c>
      <c r="H12" s="79">
        <f>0.848*0.5</f>
        <v>0.42399999999999999</v>
      </c>
      <c r="I12" s="79">
        <f>5*0.5</f>
        <v>2.5</v>
      </c>
      <c r="J12" s="80">
        <f>2.576*0.5</f>
        <v>1.288</v>
      </c>
    </row>
    <row r="13" spans="1:10" x14ac:dyDescent="0.35">
      <c r="A13" s="16"/>
      <c r="B13" s="10" t="s">
        <v>20</v>
      </c>
      <c r="C13" s="24" t="s">
        <v>37</v>
      </c>
      <c r="D13" s="52" t="s">
        <v>38</v>
      </c>
      <c r="E13" s="17">
        <v>227</v>
      </c>
      <c r="F13" s="22">
        <v>21.61</v>
      </c>
      <c r="G13" s="56">
        <v>153</v>
      </c>
      <c r="H13" s="56">
        <v>8.24</v>
      </c>
      <c r="I13" s="56">
        <v>8.6999999999999993</v>
      </c>
      <c r="J13" s="57">
        <v>8.6999999999999993</v>
      </c>
    </row>
    <row r="14" spans="1:10" x14ac:dyDescent="0.35">
      <c r="A14" s="16"/>
      <c r="B14" s="10" t="s">
        <v>22</v>
      </c>
      <c r="C14" s="24" t="s">
        <v>39</v>
      </c>
      <c r="D14" s="54" t="s">
        <v>40</v>
      </c>
      <c r="E14" s="73">
        <v>115</v>
      </c>
      <c r="F14" s="23">
        <v>37.53</v>
      </c>
      <c r="G14" s="56">
        <v>102.8</v>
      </c>
      <c r="H14" s="56">
        <v>12.8</v>
      </c>
      <c r="I14" s="56">
        <v>2.2999999999999998</v>
      </c>
      <c r="J14" s="39">
        <v>7.7</v>
      </c>
    </row>
    <row r="15" spans="1:10" x14ac:dyDescent="0.35">
      <c r="A15" s="16"/>
      <c r="B15" s="74" t="s">
        <v>23</v>
      </c>
      <c r="C15" s="24" t="s">
        <v>41</v>
      </c>
      <c r="D15" s="15" t="s">
        <v>42</v>
      </c>
      <c r="E15" s="11">
        <v>150</v>
      </c>
      <c r="F15" s="23">
        <v>9.17</v>
      </c>
      <c r="G15" s="43">
        <v>200</v>
      </c>
      <c r="H15" s="43">
        <v>36.4</v>
      </c>
      <c r="I15" s="43">
        <v>43</v>
      </c>
      <c r="J15" s="46">
        <v>36.700000000000003</v>
      </c>
    </row>
    <row r="16" spans="1:10" x14ac:dyDescent="0.35">
      <c r="A16" s="16"/>
      <c r="B16" s="33" t="s">
        <v>15</v>
      </c>
      <c r="C16" s="24" t="s">
        <v>32</v>
      </c>
      <c r="D16" s="15" t="s">
        <v>43</v>
      </c>
      <c r="E16" s="12">
        <v>200</v>
      </c>
      <c r="F16" s="23">
        <v>11.46</v>
      </c>
      <c r="G16" s="38">
        <v>88.2</v>
      </c>
      <c r="H16" s="38">
        <v>0.68</v>
      </c>
      <c r="I16" s="38">
        <v>0</v>
      </c>
      <c r="J16" s="39">
        <v>20.7</v>
      </c>
    </row>
    <row r="17" spans="1:10" x14ac:dyDescent="0.35">
      <c r="A17" s="16"/>
      <c r="B17" s="45" t="s">
        <v>17</v>
      </c>
      <c r="C17" s="24" t="s">
        <v>18</v>
      </c>
      <c r="D17" s="63" t="s">
        <v>19</v>
      </c>
      <c r="E17" s="12">
        <v>30</v>
      </c>
      <c r="F17" s="19">
        <v>2.71</v>
      </c>
      <c r="G17" s="38">
        <v>63</v>
      </c>
      <c r="H17" s="53">
        <v>1.8</v>
      </c>
      <c r="I17" s="53">
        <v>0.3</v>
      </c>
      <c r="J17" s="46">
        <v>12.9</v>
      </c>
    </row>
    <row r="18" spans="1:10" x14ac:dyDescent="0.35">
      <c r="A18" s="16"/>
      <c r="B18" s="33" t="s">
        <v>17</v>
      </c>
      <c r="C18" s="34" t="s">
        <v>18</v>
      </c>
      <c r="D18" s="15" t="s">
        <v>25</v>
      </c>
      <c r="E18" s="12">
        <v>30</v>
      </c>
      <c r="F18" s="20">
        <v>2.67</v>
      </c>
      <c r="G18" s="25">
        <v>57</v>
      </c>
      <c r="H18" s="25">
        <v>1.8</v>
      </c>
      <c r="I18" s="25">
        <v>0.3</v>
      </c>
      <c r="J18" s="26">
        <v>11.4</v>
      </c>
    </row>
    <row r="19" spans="1:10" x14ac:dyDescent="0.35">
      <c r="A19" s="16"/>
      <c r="B19" s="48"/>
      <c r="C19" s="49"/>
      <c r="D19" s="50"/>
      <c r="E19" s="47">
        <f>SUM(E12:E18)</f>
        <v>802</v>
      </c>
      <c r="F19" s="19">
        <f>SUM(F12:F18)</f>
        <v>99.53</v>
      </c>
      <c r="G19" s="31">
        <f>SUM(G12:G18)</f>
        <v>693.55000000000007</v>
      </c>
      <c r="H19" s="51">
        <f>SUM(H12:H18)</f>
        <v>62.143999999999991</v>
      </c>
      <c r="I19" s="51">
        <f>SUM(I12:I18)</f>
        <v>57.099999999999994</v>
      </c>
      <c r="J19" s="32">
        <f>SUM(J12:J18)</f>
        <v>99.388000000000019</v>
      </c>
    </row>
    <row r="20" spans="1:10" ht="15" thickBot="1" x14ac:dyDescent="0.4">
      <c r="A20" s="13"/>
      <c r="B20" s="35"/>
      <c r="C20" s="36"/>
      <c r="D20" s="14"/>
      <c r="E20" s="27"/>
      <c r="F20" s="58"/>
      <c r="G20" s="59"/>
      <c r="H20" s="60"/>
      <c r="I20" s="60"/>
      <c r="J20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2023-01-18T13:34:42Z</dcterms:modified>
</cp:coreProperties>
</file>