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1" i="1"/>
  <c r="J18" i="1" s="1"/>
  <c r="I11" i="1"/>
  <c r="I18" i="1" s="1"/>
  <c r="H11" i="1"/>
  <c r="H18" i="1" s="1"/>
  <c r="G11" i="1"/>
  <c r="G18" i="1" s="1"/>
  <c r="F9" i="1"/>
  <c r="J5" i="1"/>
  <c r="I5" i="1"/>
  <c r="I9" i="1" s="1"/>
  <c r="H5" i="1"/>
  <c r="G5" i="1"/>
  <c r="J4" i="1"/>
  <c r="J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<sst xmlns="http://schemas.openxmlformats.org/spreadsheetml/2006/main" count="54" uniqueCount="46">
  <si>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</si>
  <si>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</si>
  <si>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</si>
  <si>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</si>
  <si>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</si>
  <si>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</si>
  <si>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</si>
  <si>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</si>
  <si>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</si>
  <si>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</si>
  <si>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</si>
  <si>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</si>
  <si>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</si>
  <si>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</si>
  <si>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</si>
  <si>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</si>
  <si>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</si>
  <si>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</si>
  <si>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</si>
  <si>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</si>
  <si>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</si>
  <si>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</si>
  <si>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</si>
  <si>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Т.32 сб.1981 г.</t>
  </si>
  <si>
    <t>гор.блюдо</t>
  </si>
  <si>
    <t>Кукуруза консервированая</t>
  </si>
  <si>
    <t>2023-02-07</t>
  </si>
  <si>
    <t>№ 269 сб.2011г.</t>
  </si>
  <si>
    <t>Котлета особая</t>
  </si>
  <si>
    <t>гарнир</t>
  </si>
  <si>
    <t>№ 305 сб.2011г.</t>
  </si>
  <si>
    <t>Рис припущенный</t>
  </si>
  <si>
    <t>№ 54-2гн-2020</t>
  </si>
  <si>
    <t>Чай с сахаром</t>
  </si>
  <si>
    <t>№ 42 сб.2011г</t>
  </si>
  <si>
    <t>Салат карт. конс. огурцом,зел. горош.</t>
  </si>
  <si>
    <t>№ 101 сб.2011г.</t>
  </si>
  <si>
    <t>Суп карт. с крупой греч.,укр.,свин. отв.</t>
  </si>
  <si>
    <t>250/2/25</t>
  </si>
  <si>
    <t>Т.18 сб.1981 г.</t>
  </si>
  <si>
    <t>Сарделька  отварная</t>
  </si>
  <si>
    <t>№ 309 сб.2011г.</t>
  </si>
  <si>
    <t>Макаронные изделия отварные</t>
  </si>
  <si>
    <t>№ 342 сб.2011г.</t>
  </si>
  <si>
    <t>Компот из св. яблок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</si>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</sst>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/>
    <xf numFmtId="0" fontId="4" fillId="2" borderId="23" xfId="0" applyFont="1" applyFill="1" applyBorder="1"/>
    <xf numFmtId="0" fontId="1" fillId="0" borderId="26" xfId="0" applyFont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0" borderId="23" xfId="0" applyFont="1" applyBorder="1"/>
    <xf numFmtId="164" fontId="4" fillId="0" borderId="27" xfId="0" applyNumberFormat="1" applyFont="1" applyFill="1" applyBorder="1" applyAlignment="1">
      <alignment horizontal="right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4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0" fontId="1" fillId="2" borderId="12" xfId="0" applyFont="1" applyFill="1" applyBorder="1"/>
    <xf numFmtId="0" fontId="4" fillId="2" borderId="29" xfId="2" applyNumberFormat="1" applyFont="1" applyFill="1" applyBorder="1" applyAlignment="1">
      <alignment horizontal="center"/>
    </xf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10" t="s">
        <v>22</v>
      </c>
      <c r="C4" s="45" t="s">
        <v>23</v>
      </c>
      <c r="D4" s="44" t="s">
        <v>25</v>
      </c>
      <c r="E4" s="17">
        <v>50</v>
      </c>
      <c r="F4" s="56">
        <v>15.53</v>
      </c>
      <c r="G4" s="57">
        <f>50*0.5</f>
        <v>25</v>
      </c>
      <c r="H4" s="57">
        <f>2*0.5</f>
        <v>1</v>
      </c>
      <c r="I4" s="57">
        <v>0</v>
      </c>
      <c r="J4" s="50">
        <f>5.6*0.5</f>
        <v>2.8</v>
      </c>
    </row>
    <row r="5" spans="1:10" x14ac:dyDescent="0.25">
      <c r="A5" s="16"/>
      <c r="B5" s="10" t="s">
        <v>24</v>
      </c>
      <c r="C5" s="24" t="s">
        <v>27</v>
      </c>
      <c r="D5" s="49" t="s">
        <v>28</v>
      </c>
      <c r="E5" s="17">
        <v>90</v>
      </c>
      <c r="F5" s="22">
        <v>41.15</v>
      </c>
      <c r="G5" s="38">
        <f>301.73*0.9</f>
        <v>271.55700000000002</v>
      </c>
      <c r="H5" s="38">
        <f>18.26*0.9</f>
        <v>16.434000000000001</v>
      </c>
      <c r="I5" s="38">
        <f>18.13*0.9</f>
        <v>16.317</v>
      </c>
      <c r="J5" s="38">
        <f>16.22*0.9</f>
        <v>14.597999999999999</v>
      </c>
    </row>
    <row r="6" spans="1:10" x14ac:dyDescent="0.25">
      <c r="A6" s="16"/>
      <c r="B6" s="10" t="s">
        <v>29</v>
      </c>
      <c r="C6" s="24" t="s">
        <v>30</v>
      </c>
      <c r="D6" s="15" t="s">
        <v>31</v>
      </c>
      <c r="E6" s="11">
        <v>150</v>
      </c>
      <c r="F6" s="23">
        <v>9.17</v>
      </c>
      <c r="G6" s="40">
        <v>200</v>
      </c>
      <c r="H6" s="40">
        <v>36.4</v>
      </c>
      <c r="I6" s="40">
        <v>43</v>
      </c>
      <c r="J6" s="64">
        <v>36.700000000000003</v>
      </c>
    </row>
    <row r="7" spans="1:10" x14ac:dyDescent="0.25">
      <c r="A7" s="16"/>
      <c r="B7" s="33" t="s">
        <v>15</v>
      </c>
      <c r="C7" s="41" t="s">
        <v>32</v>
      </c>
      <c r="D7" s="15" t="s">
        <v>33</v>
      </c>
      <c r="E7" s="11">
        <v>200</v>
      </c>
      <c r="F7" s="23">
        <v>1.36</v>
      </c>
      <c r="G7" s="47">
        <v>26.8</v>
      </c>
      <c r="H7" s="47">
        <v>0.2</v>
      </c>
      <c r="I7" s="47">
        <v>0</v>
      </c>
      <c r="J7" s="48">
        <v>6.5</v>
      </c>
    </row>
    <row r="8" spans="1:10" x14ac:dyDescent="0.25">
      <c r="A8" s="16"/>
      <c r="B8" s="33" t="s">
        <v>17</v>
      </c>
      <c r="C8" s="34" t="s">
        <v>18</v>
      </c>
      <c r="D8" s="15" t="s">
        <v>19</v>
      </c>
      <c r="E8" s="11">
        <v>30</v>
      </c>
      <c r="F8" s="20">
        <v>2.71</v>
      </c>
      <c r="G8" s="25">
        <v>63</v>
      </c>
      <c r="H8" s="25">
        <v>1.8</v>
      </c>
      <c r="I8" s="25">
        <v>0.3</v>
      </c>
      <c r="J8" s="26">
        <v>12.9</v>
      </c>
    </row>
    <row r="9" spans="1:10" x14ac:dyDescent="0.25">
      <c r="A9" s="42"/>
      <c r="B9" s="33"/>
      <c r="C9" s="37"/>
      <c r="D9" s="15"/>
      <c r="E9" s="52"/>
      <c r="F9" s="19">
        <f>SUM(F4:F8)</f>
        <v>69.919999999999987</v>
      </c>
      <c r="G9" s="53">
        <f>SUM(G4:G8)</f>
        <v>586.35699999999997</v>
      </c>
      <c r="H9" s="54">
        <f>SUM(H4:H8)</f>
        <v>55.834000000000003</v>
      </c>
      <c r="I9" s="54">
        <f>SUM(I4:I8)</f>
        <v>59.616999999999997</v>
      </c>
      <c r="J9" s="55">
        <f>SUM(J4:J8)</f>
        <v>73.498000000000005</v>
      </c>
    </row>
    <row r="10" spans="1:10" ht="15.75" thickBot="1" x14ac:dyDescent="0.3">
      <c r="A10" s="13"/>
      <c r="B10" s="35"/>
      <c r="C10" s="36"/>
      <c r="D10" s="14"/>
      <c r="E10" s="27"/>
      <c r="F10" s="21"/>
      <c r="G10" s="28"/>
      <c r="H10" s="29"/>
      <c r="I10" s="29"/>
      <c r="J10" s="30"/>
    </row>
    <row r="11" spans="1:10" x14ac:dyDescent="0.25">
      <c r="A11" s="16" t="s">
        <v>9</v>
      </c>
      <c r="B11" s="10" t="s">
        <v>22</v>
      </c>
      <c r="C11" s="24" t="s">
        <v>34</v>
      </c>
      <c r="D11" s="51" t="s">
        <v>35</v>
      </c>
      <c r="E11" s="11">
        <v>75</v>
      </c>
      <c r="F11" s="22">
        <v>13.98</v>
      </c>
      <c r="G11" s="65">
        <f>995*0.075</f>
        <v>74.625</v>
      </c>
      <c r="H11" s="65">
        <f>17.48*0.075</f>
        <v>1.3109999999999999</v>
      </c>
      <c r="I11" s="66">
        <f>61.81*0.075</f>
        <v>4.6357499999999998</v>
      </c>
      <c r="J11" s="66">
        <f>92.45*0.075</f>
        <v>6.9337499999999999</v>
      </c>
    </row>
    <row r="12" spans="1:10" x14ac:dyDescent="0.25">
      <c r="A12" s="16"/>
      <c r="B12" s="67" t="s">
        <v>20</v>
      </c>
      <c r="C12" s="24" t="s">
        <v>36</v>
      </c>
      <c r="D12" s="44" t="s">
        <v>37</v>
      </c>
      <c r="E12" s="68" t="s">
        <v>38</v>
      </c>
      <c r="F12" s="56">
        <v>23.02</v>
      </c>
      <c r="G12" s="38">
        <v>138.6</v>
      </c>
      <c r="H12" s="38">
        <v>8.3699999999999992</v>
      </c>
      <c r="I12" s="38">
        <v>6.9</v>
      </c>
      <c r="J12" s="39">
        <v>9.6</v>
      </c>
    </row>
    <row r="13" spans="1:10" x14ac:dyDescent="0.25">
      <c r="A13" s="16"/>
      <c r="B13" s="67" t="s">
        <v>21</v>
      </c>
      <c r="C13" s="45" t="s">
        <v>39</v>
      </c>
      <c r="D13" s="69" t="s">
        <v>40</v>
      </c>
      <c r="E13" s="12">
        <v>100</v>
      </c>
      <c r="F13" s="23">
        <v>43.78</v>
      </c>
      <c r="G13" s="70">
        <v>192</v>
      </c>
      <c r="H13" s="70">
        <v>12</v>
      </c>
      <c r="I13" s="70">
        <v>16</v>
      </c>
      <c r="J13" s="64">
        <v>0</v>
      </c>
    </row>
    <row r="14" spans="1:10" x14ac:dyDescent="0.25">
      <c r="A14" s="16"/>
      <c r="B14" s="43" t="s">
        <v>29</v>
      </c>
      <c r="C14" s="24" t="s">
        <v>41</v>
      </c>
      <c r="D14" s="15" t="s">
        <v>42</v>
      </c>
      <c r="E14" s="12">
        <v>150</v>
      </c>
      <c r="F14" s="46">
        <v>9.64</v>
      </c>
      <c r="G14" s="40">
        <v>202</v>
      </c>
      <c r="H14" s="40">
        <v>5.3</v>
      </c>
      <c r="I14" s="70">
        <v>5.5</v>
      </c>
      <c r="J14" s="64">
        <v>32.700000000000003</v>
      </c>
    </row>
    <row r="15" spans="1:10" x14ac:dyDescent="0.25">
      <c r="A15" s="16"/>
      <c r="B15" s="33" t="s">
        <v>15</v>
      </c>
      <c r="C15" s="37" t="s">
        <v>43</v>
      </c>
      <c r="D15" s="15" t="s">
        <v>44</v>
      </c>
      <c r="E15" s="12">
        <v>200</v>
      </c>
      <c r="F15" s="20">
        <v>9.65</v>
      </c>
      <c r="G15" s="40">
        <v>114.6</v>
      </c>
      <c r="H15" s="40">
        <v>0.1</v>
      </c>
      <c r="I15" s="40">
        <v>0.1</v>
      </c>
      <c r="J15" s="58">
        <v>27.9</v>
      </c>
    </row>
    <row r="16" spans="1:10" x14ac:dyDescent="0.25">
      <c r="A16" s="16"/>
      <c r="B16" s="33" t="s">
        <v>17</v>
      </c>
      <c r="C16" s="37" t="s">
        <v>18</v>
      </c>
      <c r="D16" s="15" t="s">
        <v>19</v>
      </c>
      <c r="E16" s="11">
        <v>30</v>
      </c>
      <c r="F16" s="20">
        <v>2.71</v>
      </c>
      <c r="G16" s="25">
        <v>63</v>
      </c>
      <c r="H16" s="25">
        <v>1.8</v>
      </c>
      <c r="I16" s="25">
        <v>0.3</v>
      </c>
      <c r="J16" s="26">
        <v>12.9</v>
      </c>
    </row>
    <row r="17" spans="1:10" x14ac:dyDescent="0.25">
      <c r="A17" s="16"/>
      <c r="B17" s="33" t="s">
        <v>17</v>
      </c>
      <c r="C17" s="34" t="s">
        <v>18</v>
      </c>
      <c r="D17" s="15" t="s">
        <v>45</v>
      </c>
      <c r="E17" s="12">
        <v>30</v>
      </c>
      <c r="F17" s="20">
        <v>2.67</v>
      </c>
      <c r="G17" s="25">
        <v>57</v>
      </c>
      <c r="H17" s="25">
        <v>1.8</v>
      </c>
      <c r="I17" s="25">
        <v>0.3</v>
      </c>
      <c r="J17" s="26">
        <v>11.4</v>
      </c>
    </row>
    <row r="18" spans="1:10" x14ac:dyDescent="0.25">
      <c r="A18" s="16"/>
      <c r="B18" s="10"/>
      <c r="C18" s="37"/>
      <c r="D18" s="59"/>
      <c r="E18" s="12"/>
      <c r="F18" s="19">
        <f>SUM(F11:F17)</f>
        <v>105.45</v>
      </c>
      <c r="G18" s="31">
        <f>SUM(G11:G17)</f>
        <v>841.82500000000005</v>
      </c>
      <c r="H18" s="60">
        <f>SUM(H11:H17)</f>
        <v>30.681000000000001</v>
      </c>
      <c r="I18" s="60">
        <f>SUM(I11:I17)</f>
        <v>33.735749999999996</v>
      </c>
      <c r="J18" s="32">
        <f>SUM(J11:J17)</f>
        <v>101.43375</v>
      </c>
    </row>
    <row r="19" spans="1:10" ht="15.75" thickBot="1" x14ac:dyDescent="0.3">
      <c r="A19" s="13"/>
      <c r="B19" s="35"/>
      <c r="C19" s="36"/>
      <c r="D19" s="14"/>
      <c r="E19" s="27"/>
      <c r="F19" s="21"/>
      <c r="G19" s="28"/>
      <c r="H19" s="29"/>
      <c r="I19" s="2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2023-02-06T06:03:22Z</dcterms:modified>
</cp:coreProperties>
</file>