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/>
  <c r="F18" i="1"/>
  <c r="J11" i="1"/>
  <c r="J18" i="1" s="1"/>
  <c r="I11" i="1"/>
  <c r="I18" i="1" s="1"/>
  <c r="H11" i="1"/>
  <c r="H18" i="1" s="1"/>
  <c r="G11" i="1"/>
  <c r="G18" i="1" s="1"/>
  <c r="J5" i="1"/>
  <c r="G5" i="1"/>
  <c r="J4" i="1"/>
  <c r="J9" i="1" s="1"/>
  <c r="I4" i="1"/>
  <c r="I9" i="1" s="1"/>
  <c r="H4" i="1"/>
  <c r="H9" i="1" s="1"/>
  <c r="G4" i="1"/>
  <c r="G9" i="1" s="1"/>
  <c r="F4" i="1"/>
  <c r="F9" i="1" s="1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<sst xmlns="http://schemas.openxmlformats.org/spreadsheetml/2006/main" count="53" uniqueCount="44">
  <si>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</si>
  <si>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</si>
  <si>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</si>
  <si>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</si>
  <si>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</si>
  <si>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</si>
  <si>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</si>
  <si>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</si>
  <si>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</si>
  <si>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</si>
  <si>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</si>
  <si>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</si>
  <si>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</si>
  <si>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</si>
  <si>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</si>
  <si>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</si>
  <si>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</si>
  <si>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</si>
  <si>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</si>
  <si>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</si>
  <si>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</si>
  <si>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</si>
  <si>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закуска</t>
  </si>
  <si>
    <t>гор.блюдо</t>
  </si>
  <si>
    <t>гарнир</t>
  </si>
  <si>
    <t>Хлеб  ржано-пшеничный</t>
  </si>
  <si>
    <t>фрукты</t>
  </si>
  <si>
    <t>акт</t>
  </si>
  <si>
    <t>№ 54-2гн-2020</t>
  </si>
  <si>
    <t>Чай с сахаром</t>
  </si>
  <si>
    <t>Яблоко</t>
  </si>
  <si>
    <t>Т.32 сб.1981 г.</t>
  </si>
  <si>
    <t>Огурец консервированный</t>
  </si>
  <si>
    <t>№ 392 сб.2011г.</t>
  </si>
  <si>
    <t>Пельмени отварные с маслом сливочным</t>
  </si>
  <si>
    <t>№ 67 сб.2011г.</t>
  </si>
  <si>
    <t>Икра свекольная</t>
  </si>
  <si>
    <t>№ 101 сб.2011г.</t>
  </si>
  <si>
    <t>Суп карт. с пшеном,укропом,рыб. консервами</t>
  </si>
  <si>
    <t>№ 223 сб.2011г.</t>
  </si>
  <si>
    <t>Птица тушёная в соусе</t>
  </si>
  <si>
    <t>№ 305 сб.2011г.</t>
  </si>
  <si>
    <t>Рис припущенный</t>
  </si>
  <si>
    <t>2023-02-13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</si>
</sst>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2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18" xfId="2" applyNumberFormat="1" applyFont="1" applyFill="1" applyBorder="1" applyAlignment="1">
      <alignment horizontal="center"/>
    </xf>
    <xf numFmtId="0" fontId="1" fillId="0" borderId="17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6" xfId="0" applyFont="1" applyBorder="1"/>
    <xf numFmtId="0" fontId="4" fillId="2" borderId="21" xfId="2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1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0" fontId="1" fillId="2" borderId="5" xfId="0" applyFont="1" applyFill="1" applyBorder="1" applyAlignment="1">
      <alignment horizontal="center"/>
    </xf>
    <xf numFmtId="2" fontId="4" fillId="2" borderId="23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0" fontId="1" fillId="2" borderId="12" xfId="0" applyFont="1" applyFill="1" applyBorder="1"/>
    <xf numFmtId="0" fontId="1" fillId="2" borderId="7" xfId="0" applyFont="1" applyFill="1" applyBorder="1"/>
    <xf numFmtId="0" fontId="1" fillId="2" borderId="13" xfId="0" applyFont="1" applyFill="1" applyBorder="1"/>
    <xf numFmtId="0" fontId="1" fillId="2" borderId="22" xfId="0" applyFont="1" applyFill="1" applyBorder="1"/>
    <xf numFmtId="0" fontId="1" fillId="2" borderId="3" xfId="0" applyFont="1" applyFill="1" applyBorder="1"/>
    <xf numFmtId="164" fontId="4" fillId="0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 vertical="center"/>
    </xf>
    <xf numFmtId="0" fontId="1" fillId="0" borderId="16" xfId="0" applyFont="1" applyBorder="1"/>
    <xf numFmtId="0" fontId="1" fillId="0" borderId="12" xfId="0" applyFont="1" applyBorder="1"/>
    <xf numFmtId="0" fontId="4" fillId="0" borderId="21" xfId="0" applyFont="1" applyBorder="1"/>
    <xf numFmtId="0" fontId="1" fillId="2" borderId="1" xfId="0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vertical="center"/>
    </xf>
    <xf numFmtId="0" fontId="4" fillId="2" borderId="18" xfId="1" applyFont="1" applyFill="1" applyBorder="1"/>
    <xf numFmtId="2" fontId="4" fillId="2" borderId="18" xfId="0" applyNumberFormat="1" applyFont="1" applyFill="1" applyBorder="1" applyAlignment="1">
      <alignment vertical="center"/>
    </xf>
    <xf numFmtId="0" fontId="1" fillId="2" borderId="11" xfId="0" applyFont="1" applyFill="1" applyBorder="1"/>
    <xf numFmtId="164" fontId="4" fillId="0" borderId="1" xfId="0" applyNumberFormat="1" applyFont="1" applyFill="1" applyBorder="1" applyAlignment="1">
      <alignment vertical="center"/>
    </xf>
    <xf numFmtId="0" fontId="1" fillId="0" borderId="26" xfId="0" applyFont="1" applyBorder="1" applyAlignment="1">
      <alignment horizontal="center"/>
    </xf>
    <xf numFmtId="164" fontId="4" fillId="2" borderId="1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0" fontId="1" fillId="2" borderId="24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27" xfId="0" applyFont="1" applyFill="1" applyBorder="1"/>
    <xf numFmtId="0" fontId="1" fillId="2" borderId="28" xfId="0" applyFont="1" applyFill="1" applyBorder="1"/>
    <xf numFmtId="0" fontId="4" fillId="2" borderId="29" xfId="1" applyFont="1" applyFill="1" applyBorder="1"/>
    <xf numFmtId="0" fontId="4" fillId="2" borderId="29" xfId="2" applyNumberFormat="1" applyFont="1" applyFill="1" applyBorder="1" applyAlignment="1">
      <alignment horizontal="center"/>
    </xf>
    <xf numFmtId="2" fontId="4" fillId="2" borderId="29" xfId="1" applyNumberFormat="1" applyFont="1" applyFill="1" applyBorder="1" applyAlignment="1"/>
    <xf numFmtId="164" fontId="4" fillId="2" borderId="29" xfId="0" applyNumberFormat="1" applyFont="1" applyFill="1" applyBorder="1" applyAlignment="1"/>
    <xf numFmtId="164" fontId="4" fillId="2" borderId="30" xfId="0" applyNumberFormat="1" applyFont="1" applyFill="1" applyBorder="1" applyAlignment="1"/>
    <xf numFmtId="0" fontId="1" fillId="0" borderId="24" xfId="0" applyFont="1" applyBorder="1"/>
    <xf numFmtId="0" fontId="4" fillId="0" borderId="1" xfId="0" applyFont="1" applyBorder="1"/>
    <xf numFmtId="164" fontId="4" fillId="2" borderId="31" xfId="0" applyNumberFormat="1" applyFont="1" applyFill="1" applyBorder="1" applyAlignment="1"/>
    <xf numFmtId="164" fontId="4" fillId="2" borderId="21" xfId="0" applyNumberFormat="1" applyFont="1" applyFill="1" applyBorder="1" applyAlignment="1"/>
    <xf numFmtId="164" fontId="4" fillId="2" borderId="25" xfId="0" applyNumberFormat="1" applyFont="1" applyFill="1" applyBorder="1" applyAlignment="1"/>
    <xf numFmtId="0" fontId="1" fillId="0" borderId="32" xfId="0" applyFont="1" applyBorder="1"/>
    <xf numFmtId="164" fontId="4" fillId="2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13</v>
      </c>
      <c r="C1" s="54"/>
      <c r="D1" s="55"/>
      <c r="E1" s="1" t="s">
        <v>10</v>
      </c>
      <c r="F1" s="2"/>
      <c r="G1" s="1"/>
      <c r="H1" s="1"/>
      <c r="I1" s="1" t="s">
        <v>1</v>
      </c>
      <c r="J1" s="3" t="s">
        <v>43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47" t="s">
        <v>8</v>
      </c>
    </row>
    <row r="4" spans="1:10" x14ac:dyDescent="0.25">
      <c r="A4" s="15" t="s">
        <v>14</v>
      </c>
      <c r="B4" s="56" t="s">
        <v>26</v>
      </c>
      <c r="C4" s="57" t="s">
        <v>27</v>
      </c>
      <c r="D4" s="58" t="s">
        <v>30</v>
      </c>
      <c r="E4" s="59">
        <v>160</v>
      </c>
      <c r="F4" s="60">
        <f>0.16*165</f>
        <v>26.400000000000002</v>
      </c>
      <c r="G4" s="61">
        <f>47*1.6</f>
        <v>75.2</v>
      </c>
      <c r="H4" s="61">
        <f>0.4*1.6</f>
        <v>0.64000000000000012</v>
      </c>
      <c r="I4" s="61">
        <f>0.4*1.6</f>
        <v>0.64000000000000012</v>
      </c>
      <c r="J4" s="62">
        <f>9.8*1.6</f>
        <v>15.680000000000001</v>
      </c>
    </row>
    <row r="5" spans="1:10" x14ac:dyDescent="0.25">
      <c r="A5" s="15"/>
      <c r="B5" s="9" t="s">
        <v>22</v>
      </c>
      <c r="C5" s="63" t="s">
        <v>31</v>
      </c>
      <c r="D5" s="64" t="s">
        <v>32</v>
      </c>
      <c r="E5" s="10">
        <v>50</v>
      </c>
      <c r="F5" s="20">
        <v>16.559999999999999</v>
      </c>
      <c r="G5" s="65">
        <f>12*0.5</f>
        <v>6</v>
      </c>
      <c r="H5" s="66">
        <v>0</v>
      </c>
      <c r="I5" s="66">
        <v>0</v>
      </c>
      <c r="J5" s="67">
        <f>3*0.5</f>
        <v>1.5</v>
      </c>
    </row>
    <row r="6" spans="1:10" x14ac:dyDescent="0.25">
      <c r="A6" s="15"/>
      <c r="B6" s="9" t="s">
        <v>23</v>
      </c>
      <c r="C6" s="51" t="s">
        <v>33</v>
      </c>
      <c r="D6" s="14" t="s">
        <v>34</v>
      </c>
      <c r="E6" s="10">
        <v>210</v>
      </c>
      <c r="F6" s="21">
        <v>52.39</v>
      </c>
      <c r="G6" s="37">
        <v>341</v>
      </c>
      <c r="H6" s="48">
        <v>12.8</v>
      </c>
      <c r="I6" s="48">
        <v>12.45</v>
      </c>
      <c r="J6" s="49">
        <v>36.049999999999997</v>
      </c>
    </row>
    <row r="7" spans="1:10" x14ac:dyDescent="0.25">
      <c r="A7" s="15"/>
      <c r="B7" s="31" t="s">
        <v>15</v>
      </c>
      <c r="C7" s="50" t="s">
        <v>28</v>
      </c>
      <c r="D7" s="14" t="s">
        <v>29</v>
      </c>
      <c r="E7" s="10">
        <v>200</v>
      </c>
      <c r="F7" s="21">
        <v>1.36</v>
      </c>
      <c r="G7" s="48">
        <v>26.8</v>
      </c>
      <c r="H7" s="48">
        <v>0.2</v>
      </c>
      <c r="I7" s="48">
        <v>0</v>
      </c>
      <c r="J7" s="49">
        <v>6.5</v>
      </c>
    </row>
    <row r="8" spans="1:10" x14ac:dyDescent="0.25">
      <c r="A8" s="15"/>
      <c r="B8" s="31" t="s">
        <v>17</v>
      </c>
      <c r="C8" s="32" t="s">
        <v>18</v>
      </c>
      <c r="D8" s="14" t="s">
        <v>19</v>
      </c>
      <c r="E8" s="10">
        <v>30</v>
      </c>
      <c r="F8" s="18">
        <v>2.71</v>
      </c>
      <c r="G8" s="23">
        <v>63</v>
      </c>
      <c r="H8" s="23">
        <v>1.8</v>
      </c>
      <c r="I8" s="23">
        <v>0.3</v>
      </c>
      <c r="J8" s="24">
        <v>12.9</v>
      </c>
    </row>
    <row r="9" spans="1:10" x14ac:dyDescent="0.25">
      <c r="A9" s="38"/>
      <c r="B9" s="31"/>
      <c r="C9" s="35"/>
      <c r="D9" s="14"/>
      <c r="E9" s="41">
        <f>SUM(E4:E8)</f>
        <v>650</v>
      </c>
      <c r="F9" s="17">
        <f>SUM(F4:F8)</f>
        <v>99.419999999999987</v>
      </c>
      <c r="G9" s="42">
        <f>SUM(G4:G8)</f>
        <v>512</v>
      </c>
      <c r="H9" s="46">
        <f>SUM(H4:H8)</f>
        <v>15.440000000000001</v>
      </c>
      <c r="I9" s="46">
        <f>SUM(I4:I8)</f>
        <v>13.39</v>
      </c>
      <c r="J9" s="46">
        <f>SUM(J4:J8)</f>
        <v>72.63</v>
      </c>
    </row>
    <row r="10" spans="1:10" ht="15.75" thickBot="1" x14ac:dyDescent="0.3">
      <c r="A10" s="12"/>
      <c r="B10" s="33"/>
      <c r="C10" s="34"/>
      <c r="D10" s="13"/>
      <c r="E10" s="25"/>
      <c r="F10" s="19"/>
      <c r="G10" s="26"/>
      <c r="H10" s="27"/>
      <c r="I10" s="27"/>
      <c r="J10" s="28"/>
    </row>
    <row r="11" spans="1:10" x14ac:dyDescent="0.25">
      <c r="A11" s="15" t="s">
        <v>9</v>
      </c>
      <c r="B11" s="9" t="s">
        <v>22</v>
      </c>
      <c r="C11" s="22" t="s">
        <v>35</v>
      </c>
      <c r="D11" s="14" t="s">
        <v>36</v>
      </c>
      <c r="E11" s="41">
        <v>75</v>
      </c>
      <c r="F11" s="17">
        <v>8.36</v>
      </c>
      <c r="G11" s="36">
        <f>111.87*0.75</f>
        <v>83.902500000000003</v>
      </c>
      <c r="H11" s="36">
        <f>1.25*0.75</f>
        <v>0.9375</v>
      </c>
      <c r="I11" s="36">
        <f>7.52*0.75</f>
        <v>5.64</v>
      </c>
      <c r="J11" s="36">
        <f>6.75*0.75</f>
        <v>5.0625</v>
      </c>
    </row>
    <row r="12" spans="1:10" x14ac:dyDescent="0.25">
      <c r="A12" s="15"/>
      <c r="B12" s="9" t="s">
        <v>20</v>
      </c>
      <c r="C12" s="68" t="s">
        <v>37</v>
      </c>
      <c r="D12" s="64" t="s">
        <v>38</v>
      </c>
      <c r="E12" s="10">
        <v>227</v>
      </c>
      <c r="F12" s="17">
        <v>25.86</v>
      </c>
      <c r="G12" s="69">
        <v>138.6</v>
      </c>
      <c r="H12" s="48">
        <v>8.3699999999999992</v>
      </c>
      <c r="I12" s="48">
        <v>6.9</v>
      </c>
      <c r="J12" s="49">
        <v>9.6</v>
      </c>
    </row>
    <row r="13" spans="1:10" x14ac:dyDescent="0.25">
      <c r="A13" s="15"/>
      <c r="B13" s="45" t="s">
        <v>21</v>
      </c>
      <c r="C13" s="63" t="s">
        <v>39</v>
      </c>
      <c r="D13" s="40" t="s">
        <v>40</v>
      </c>
      <c r="E13" s="16">
        <v>165</v>
      </c>
      <c r="F13" s="20">
        <v>48.82</v>
      </c>
      <c r="G13" s="70">
        <v>308.89999999999998</v>
      </c>
      <c r="H13" s="70">
        <v>23.8</v>
      </c>
      <c r="I13" s="70">
        <v>13.1</v>
      </c>
      <c r="J13" s="71">
        <v>18.7</v>
      </c>
    </row>
    <row r="14" spans="1:10" x14ac:dyDescent="0.25">
      <c r="A14" s="15"/>
      <c r="B14" s="39" t="s">
        <v>24</v>
      </c>
      <c r="C14" s="22" t="s">
        <v>41</v>
      </c>
      <c r="D14" s="14" t="s">
        <v>42</v>
      </c>
      <c r="E14" s="10">
        <v>150</v>
      </c>
      <c r="F14" s="21">
        <v>9.17</v>
      </c>
      <c r="G14" s="37">
        <v>200</v>
      </c>
      <c r="H14" s="37">
        <v>36.4</v>
      </c>
      <c r="I14" s="37">
        <v>43</v>
      </c>
      <c r="J14" s="52">
        <v>36.700000000000003</v>
      </c>
    </row>
    <row r="15" spans="1:10" x14ac:dyDescent="0.25">
      <c r="A15" s="15"/>
      <c r="B15" s="31" t="s">
        <v>15</v>
      </c>
      <c r="C15" s="50" t="s">
        <v>28</v>
      </c>
      <c r="D15" s="14" t="s">
        <v>29</v>
      </c>
      <c r="E15" s="10">
        <v>200</v>
      </c>
      <c r="F15" s="21">
        <v>1.36</v>
      </c>
      <c r="G15" s="48">
        <v>26.8</v>
      </c>
      <c r="H15" s="48">
        <v>0.2</v>
      </c>
      <c r="I15" s="48">
        <v>0</v>
      </c>
      <c r="J15" s="49">
        <v>6.5</v>
      </c>
    </row>
    <row r="16" spans="1:10" x14ac:dyDescent="0.25">
      <c r="A16" s="15"/>
      <c r="B16" s="31" t="s">
        <v>17</v>
      </c>
      <c r="C16" s="32" t="s">
        <v>18</v>
      </c>
      <c r="D16" s="14" t="s">
        <v>19</v>
      </c>
      <c r="E16" s="10">
        <v>30</v>
      </c>
      <c r="F16" s="18">
        <v>2.71</v>
      </c>
      <c r="G16" s="23">
        <v>63</v>
      </c>
      <c r="H16" s="23">
        <v>1.8</v>
      </c>
      <c r="I16" s="23">
        <v>0.3</v>
      </c>
      <c r="J16" s="24">
        <v>12.9</v>
      </c>
    </row>
    <row r="17" spans="1:10" x14ac:dyDescent="0.25">
      <c r="A17" s="15"/>
      <c r="B17" s="31" t="s">
        <v>17</v>
      </c>
      <c r="C17" s="32" t="s">
        <v>18</v>
      </c>
      <c r="D17" s="14" t="s">
        <v>25</v>
      </c>
      <c r="E17" s="11">
        <v>30</v>
      </c>
      <c r="F17" s="18">
        <v>2.67</v>
      </c>
      <c r="G17" s="23">
        <v>57</v>
      </c>
      <c r="H17" s="23">
        <v>1.8</v>
      </c>
      <c r="I17" s="23">
        <v>0.3</v>
      </c>
      <c r="J17" s="24">
        <v>11.4</v>
      </c>
    </row>
    <row r="18" spans="1:10" x14ac:dyDescent="0.25">
      <c r="A18" s="15"/>
      <c r="B18" s="9"/>
      <c r="C18" s="35"/>
      <c r="D18" s="43"/>
      <c r="E18" s="11">
        <f>SUM(E11:E17)</f>
        <v>877</v>
      </c>
      <c r="F18" s="17">
        <f>SUM(F11:F17)</f>
        <v>98.949999999999989</v>
      </c>
      <c r="G18" s="29">
        <f>SUM(G11:G17)</f>
        <v>878.20249999999987</v>
      </c>
      <c r="H18" s="44">
        <f>SUM(H11:H17)</f>
        <v>73.30749999999999</v>
      </c>
      <c r="I18" s="44">
        <f>SUM(I11:I17)</f>
        <v>69.239999999999995</v>
      </c>
      <c r="J18" s="30">
        <f>SUM(J11:J17)</f>
        <v>100.86250000000001</v>
      </c>
    </row>
    <row r="19" spans="1:10" ht="15.75" thickBot="1" x14ac:dyDescent="0.3">
      <c r="A19" s="12"/>
      <c r="B19" s="33"/>
      <c r="C19" s="34"/>
      <c r="D19" s="13"/>
      <c r="E19" s="25"/>
      <c r="F19" s="19"/>
      <c r="G19" s="26"/>
      <c r="H19" s="27"/>
      <c r="I19" s="27"/>
      <c r="J19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2023-02-10T06:16:57Z</dcterms:modified>
</cp:coreProperties>
</file>