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rivo\Desktop\"/>
    </mc:Choice>
  </mc:AlternateContent>
  <bookViews>
    <workbookView xWindow="0" yWindow="0" windowWidth="19190" windowHeight="704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E9" i="1"/>
  <c r="J18" i="1"/>
  <c r="I18" i="1"/>
  <c r="H18" i="1"/>
  <c r="G18" i="1"/>
  <c r="F18" i="1"/>
  <c r="I9" i="1"/>
  <c r="G9" i="1"/>
  <c r="F9" i="1"/>
  <c r="J5" i="1"/>
  <c r="I5" i="1"/>
  <c r="H5" i="1"/>
  <c r="G5" i="1"/>
  <c r="J4" i="1"/>
  <c r="J9" i="1" s="1"/>
  <c r="H4" i="1"/>
  <c r="H9" i="1" s="1"/>
  <c r="G4" i="1"/>
</calcChain>
</file>

<file path=xl/sharedStrings.xml><?xml version="1.0" encoding="utf-8"?>
<sst xmlns="http://schemas.openxmlformats.org/spreadsheetml/2006/main" count="53" uniqueCount="44">
  <si>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</si>
  <si>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</si>
  <si>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</si>
  <si>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</si>
  <si>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</si>
  <si>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</si>
  <si>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</si>
  <si>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</si>
  <si>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</si>
  <si>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</si>
  <si>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</si>
  <si>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</si>
  <si>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</si>
  <si>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МАОУ "Гимназия № 13"</t>
  </si>
  <si>
    <t>Завтрак</t>
  </si>
  <si>
    <t>напиток</t>
  </si>
  <si>
    <t>Приём пищи</t>
  </si>
  <si>
    <t>хлеб</t>
  </si>
  <si>
    <t>пром.пр-во</t>
  </si>
  <si>
    <t>Хлеб пшеничный</t>
  </si>
  <si>
    <t>1 блюдо</t>
  </si>
  <si>
    <t>Хлеб  ржано-пшеничный</t>
  </si>
  <si>
    <t>гор.блюдо</t>
  </si>
  <si>
    <t>закуска</t>
  </si>
  <si>
    <t>2 блюдо</t>
  </si>
  <si>
    <t>гарнир</t>
  </si>
  <si>
    <t>Т.32 сб.1981 г.</t>
  </si>
  <si>
    <t>Кукуруза консервированая</t>
  </si>
  <si>
    <t>№ 268 сб.2011г.</t>
  </si>
  <si>
    <t>Котлета из свинины</t>
  </si>
  <si>
    <t>№ 302 сб.2011г.</t>
  </si>
  <si>
    <t>Каша гречневая</t>
  </si>
  <si>
    <t>№ 342 сб.2011г.</t>
  </si>
  <si>
    <t>Компот из св. яблок</t>
  </si>
  <si>
    <t>Помидор свежий</t>
  </si>
  <si>
    <t>№ 104,105 сб.2011г.</t>
  </si>
  <si>
    <t>Суп картоф. с укропом,  мясн. фрикад.</t>
  </si>
  <si>
    <t>№ 274 сб.2011г.</t>
  </si>
  <si>
    <t>Зразы из свинины</t>
  </si>
  <si>
    <t>№ 305 сб.2011г.</t>
  </si>
  <si>
    <t>Рис припущенный</t>
  </si>
  <si>
    <t>№ 54-7хн-2020</t>
  </si>
  <si>
    <t>Компот из с/ф</t>
  </si>
  <si>
    <t>2023-04-05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</si>
</sst>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name val="Arial"/>
      <family val="2"/>
      <charset val="204"/>
    </font>
    <font>
      <b/>
      <sz val="11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78">
    <xf numFmtId="0" fontId="0" fillId="0" borderId="0" xfId="0"/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49" fontId="1" fillId="2" borderId="8" xfId="0" applyNumberFormat="1" applyFont="1" applyFill="1" applyBorder="1"/>
    <xf numFmtId="0" fontId="1" fillId="0" borderId="9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/>
    <xf numFmtId="0" fontId="4" fillId="2" borderId="1" xfId="2" applyNumberFormat="1" applyFont="1" applyFill="1" applyBorder="1" applyAlignment="1">
      <alignment horizontal="center"/>
    </xf>
    <xf numFmtId="0" fontId="4" fillId="2" borderId="20" xfId="2" applyNumberFormat="1" applyFont="1" applyFill="1" applyBorder="1" applyAlignment="1">
      <alignment horizontal="center"/>
    </xf>
    <xf numFmtId="0" fontId="1" fillId="0" borderId="19" xfId="0" applyFont="1" applyBorder="1"/>
    <xf numFmtId="0" fontId="4" fillId="2" borderId="5" xfId="1" applyFont="1" applyFill="1" applyBorder="1"/>
    <xf numFmtId="0" fontId="4" fillId="2" borderId="1" xfId="0" applyFont="1" applyFill="1" applyBorder="1"/>
    <xf numFmtId="0" fontId="5" fillId="0" borderId="18" xfId="0" applyFont="1" applyBorder="1"/>
    <xf numFmtId="0" fontId="4" fillId="2" borderId="23" xfId="2" applyNumberFormat="1" applyFont="1" applyFill="1" applyBorder="1" applyAlignment="1">
      <alignment horizontal="center"/>
    </xf>
    <xf numFmtId="0" fontId="5" fillId="0" borderId="17" xfId="0" applyFont="1" applyBorder="1"/>
    <xf numFmtId="2" fontId="4" fillId="2" borderId="1" xfId="1" applyNumberFormat="1" applyFont="1" applyFill="1" applyBorder="1" applyAlignment="1"/>
    <xf numFmtId="0" fontId="4" fillId="2" borderId="1" xfId="1" applyFont="1" applyFill="1" applyBorder="1" applyAlignment="1"/>
    <xf numFmtId="2" fontId="4" fillId="2" borderId="23" xfId="1" applyNumberFormat="1" applyFont="1" applyFill="1" applyBorder="1" applyAlignment="1"/>
    <xf numFmtId="2" fontId="4" fillId="2" borderId="1" xfId="1" applyNumberFormat="1" applyFont="1" applyFill="1" applyBorder="1" applyAlignment="1">
      <alignment horizontal="right"/>
    </xf>
    <xf numFmtId="164" fontId="4" fillId="2" borderId="1" xfId="0" applyNumberFormat="1" applyFont="1" applyFill="1" applyBorder="1" applyAlignment="1"/>
    <xf numFmtId="164" fontId="4" fillId="2" borderId="4" xfId="0" applyNumberFormat="1" applyFont="1" applyFill="1" applyBorder="1" applyAlignment="1"/>
    <xf numFmtId="0" fontId="1" fillId="2" borderId="13" xfId="0" applyFont="1" applyFill="1" applyBorder="1"/>
    <xf numFmtId="0" fontId="1" fillId="2" borderId="7" xfId="0" applyFont="1" applyFill="1" applyBorder="1"/>
    <xf numFmtId="0" fontId="1" fillId="2" borderId="14" xfId="0" applyFont="1" applyFill="1" applyBorder="1"/>
    <xf numFmtId="0" fontId="1" fillId="2" borderId="24" xfId="0" applyFont="1" applyFill="1" applyBorder="1"/>
    <xf numFmtId="164" fontId="4" fillId="0" borderId="1" xfId="0" applyNumberFormat="1" applyFont="1" applyFill="1" applyBorder="1" applyAlignment="1">
      <alignment horizontal="right"/>
    </xf>
    <xf numFmtId="164" fontId="4" fillId="0" borderId="4" xfId="0" applyNumberFormat="1" applyFont="1" applyFill="1" applyBorder="1" applyAlignment="1">
      <alignment horizontal="right"/>
    </xf>
    <xf numFmtId="0" fontId="1" fillId="0" borderId="26" xfId="0" applyFont="1" applyBorder="1"/>
    <xf numFmtId="0" fontId="1" fillId="2" borderId="27" xfId="0" applyFont="1" applyFill="1" applyBorder="1"/>
    <xf numFmtId="0" fontId="4" fillId="2" borderId="20" xfId="0" applyFont="1" applyFill="1" applyBorder="1"/>
    <xf numFmtId="2" fontId="4" fillId="2" borderId="20" xfId="1" applyNumberFormat="1" applyFont="1" applyFill="1" applyBorder="1" applyAlignment="1"/>
    <xf numFmtId="0" fontId="1" fillId="0" borderId="18" xfId="0" applyFont="1" applyBorder="1"/>
    <xf numFmtId="0" fontId="4" fillId="2" borderId="5" xfId="2" applyNumberFormat="1" applyFont="1" applyFill="1" applyBorder="1" applyAlignment="1">
      <alignment horizontal="center"/>
    </xf>
    <xf numFmtId="0" fontId="1" fillId="2" borderId="12" xfId="0" applyFont="1" applyFill="1" applyBorder="1"/>
    <xf numFmtId="164" fontId="4" fillId="2" borderId="28" xfId="0" applyNumberFormat="1" applyFont="1" applyFill="1" applyBorder="1" applyAlignment="1"/>
    <xf numFmtId="164" fontId="4" fillId="2" borderId="23" xfId="0" applyNumberFormat="1" applyFont="1" applyFill="1" applyBorder="1" applyAlignment="1"/>
    <xf numFmtId="0" fontId="1" fillId="0" borderId="3" xfId="0" applyFont="1" applyBorder="1"/>
    <xf numFmtId="0" fontId="4" fillId="0" borderId="1" xfId="0" applyFont="1" applyBorder="1"/>
    <xf numFmtId="2" fontId="4" fillId="2" borderId="5" xfId="1" applyNumberFormat="1" applyFont="1" applyFill="1" applyBorder="1" applyAlignment="1"/>
    <xf numFmtId="0" fontId="1" fillId="2" borderId="3" xfId="0" applyFont="1" applyFill="1" applyBorder="1"/>
    <xf numFmtId="0" fontId="1" fillId="2" borderId="29" xfId="0" applyFont="1" applyFill="1" applyBorder="1"/>
    <xf numFmtId="164" fontId="4" fillId="2" borderId="25" xfId="0" applyNumberFormat="1" applyFont="1" applyFill="1" applyBorder="1" applyAlignment="1">
      <alignment vertical="center"/>
    </xf>
    <xf numFmtId="2" fontId="4" fillId="2" borderId="5" xfId="0" applyNumberFormat="1" applyFont="1" applyFill="1" applyBorder="1" applyAlignment="1">
      <alignment vertical="center"/>
    </xf>
    <xf numFmtId="164" fontId="4" fillId="2" borderId="6" xfId="0" applyNumberFormat="1" applyFont="1" applyFill="1" applyBorder="1" applyAlignment="1">
      <alignment vertical="center"/>
    </xf>
    <xf numFmtId="0" fontId="1" fillId="2" borderId="1" xfId="0" applyFont="1" applyFill="1" applyBorder="1" applyAlignment="1">
      <alignment horizontal="center"/>
    </xf>
    <xf numFmtId="2" fontId="4" fillId="0" borderId="21" xfId="0" applyNumberFormat="1" applyFont="1" applyFill="1" applyBorder="1" applyAlignment="1">
      <alignment vertical="center"/>
    </xf>
    <xf numFmtId="164" fontId="4" fillId="0" borderId="20" xfId="0" applyNumberFormat="1" applyFont="1" applyFill="1" applyBorder="1" applyAlignment="1">
      <alignment vertical="center"/>
    </xf>
    <xf numFmtId="164" fontId="4" fillId="0" borderId="22" xfId="0" applyNumberFormat="1" applyFont="1" applyFill="1" applyBorder="1" applyAlignment="1">
      <alignment vertical="center"/>
    </xf>
    <xf numFmtId="0" fontId="1" fillId="2" borderId="5" xfId="0" applyFont="1" applyFill="1" applyBorder="1" applyAlignment="1">
      <alignment horizontal="center"/>
    </xf>
    <xf numFmtId="2" fontId="4" fillId="2" borderId="25" xfId="0" applyNumberFormat="1" applyFont="1" applyFill="1" applyBorder="1" applyAlignment="1"/>
    <xf numFmtId="2" fontId="4" fillId="2" borderId="5" xfId="0" applyNumberFormat="1" applyFont="1" applyFill="1" applyBorder="1" applyAlignment="1"/>
    <xf numFmtId="2" fontId="4" fillId="2" borderId="6" xfId="0" applyNumberFormat="1" applyFont="1" applyFill="1" applyBorder="1" applyAlignment="1"/>
    <xf numFmtId="164" fontId="4" fillId="0" borderId="4" xfId="0" applyNumberFormat="1" applyFont="1" applyFill="1" applyBorder="1" applyAlignment="1">
      <alignment horizontal="right" vertical="center"/>
    </xf>
    <xf numFmtId="0" fontId="1" fillId="0" borderId="13" xfId="0" applyFont="1" applyBorder="1"/>
    <xf numFmtId="0" fontId="1" fillId="2" borderId="20" xfId="0" applyFont="1" applyFill="1" applyBorder="1" applyAlignment="1">
      <alignment horizontal="center"/>
    </xf>
    <xf numFmtId="164" fontId="4" fillId="2" borderId="2" xfId="0" applyNumberFormat="1" applyFont="1" applyFill="1" applyBorder="1" applyAlignment="1">
      <alignment vertical="center"/>
    </xf>
    <xf numFmtId="164" fontId="4" fillId="2" borderId="1" xfId="0" applyNumberFormat="1" applyFont="1" applyFill="1" applyBorder="1" applyAlignment="1">
      <alignment vertical="center"/>
    </xf>
    <xf numFmtId="164" fontId="4" fillId="2" borderId="4" xfId="0" applyNumberFormat="1" applyFont="1" applyFill="1" applyBorder="1" applyAlignment="1">
      <alignment vertical="center"/>
    </xf>
    <xf numFmtId="0" fontId="1" fillId="2" borderId="31" xfId="0" applyFont="1" applyFill="1" applyBorder="1"/>
    <xf numFmtId="164" fontId="4" fillId="2" borderId="21" xfId="0" applyNumberFormat="1" applyFont="1" applyFill="1" applyBorder="1" applyAlignment="1">
      <alignment vertical="center"/>
    </xf>
    <xf numFmtId="164" fontId="4" fillId="2" borderId="20" xfId="0" applyNumberFormat="1" applyFont="1" applyFill="1" applyBorder="1" applyAlignment="1">
      <alignment vertical="center"/>
    </xf>
    <xf numFmtId="164" fontId="4" fillId="2" borderId="22" xfId="0" applyNumberFormat="1" applyFont="1" applyFill="1" applyBorder="1" applyAlignment="1">
      <alignment vertical="center"/>
    </xf>
    <xf numFmtId="0" fontId="4" fillId="2" borderId="23" xfId="0" applyFont="1" applyFill="1" applyBorder="1"/>
    <xf numFmtId="2" fontId="4" fillId="2" borderId="23" xfId="1" applyNumberFormat="1" applyFont="1" applyFill="1" applyBorder="1" applyAlignment="1">
      <alignment horizontal="right"/>
    </xf>
    <xf numFmtId="164" fontId="4" fillId="0" borderId="23" xfId="0" applyNumberFormat="1" applyFont="1" applyFill="1" applyBorder="1" applyAlignment="1">
      <alignment horizontal="right"/>
    </xf>
    <xf numFmtId="164" fontId="4" fillId="0" borderId="32" xfId="0" applyNumberFormat="1" applyFont="1" applyFill="1" applyBorder="1" applyAlignment="1">
      <alignment horizontal="right"/>
    </xf>
    <xf numFmtId="164" fontId="4" fillId="2" borderId="1" xfId="0" applyNumberFormat="1" applyFont="1" applyFill="1" applyBorder="1" applyAlignment="1">
      <alignment horizontal="right" vertical="center"/>
    </xf>
    <xf numFmtId="164" fontId="4" fillId="2" borderId="4" xfId="0" applyNumberFormat="1" applyFont="1" applyFill="1" applyBorder="1" applyAlignment="1">
      <alignment horizontal="right" vertical="center"/>
    </xf>
    <xf numFmtId="0" fontId="1" fillId="0" borderId="30" xfId="0" applyFont="1" applyBorder="1"/>
    <xf numFmtId="0" fontId="1" fillId="2" borderId="26" xfId="0" applyFont="1" applyFill="1" applyBorder="1"/>
    <xf numFmtId="2" fontId="1" fillId="0" borderId="3" xfId="0" applyNumberFormat="1" applyFont="1" applyFill="1" applyBorder="1" applyAlignment="1">
      <alignment horizontal="left"/>
    </xf>
    <xf numFmtId="0" fontId="1" fillId="2" borderId="2" xfId="0" applyFont="1" applyFill="1" applyBorder="1" applyProtection="1">
      <protection locked="0"/>
    </xf>
    <xf numFmtId="0" fontId="1" fillId="2" borderId="7" xfId="0" applyFont="1" applyFill="1" applyBorder="1" applyProtection="1">
      <protection locked="0"/>
    </xf>
    <xf numFmtId="0" fontId="1" fillId="2" borderId="3" xfId="0" applyFont="1" applyFill="1" applyBorder="1" applyProtection="1">
      <protection locked="0"/>
    </xf>
  </cellXfs>
  <cellStyles count="3">
    <cellStyle name="Обычный" xfId="0" builtinId="0"/>
    <cellStyle name="Обычный 2" xfId="2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zoomScale="90" zoomScaleNormal="90" workbookViewId="0">
      <selection activeCell="B11" sqref="B11:J1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54296875" customWidth="1"/>
    <col min="9" max="9" width="7.81640625" customWidth="1"/>
    <col min="10" max="10" width="10.453125" customWidth="1"/>
  </cols>
  <sheetData>
    <row r="1" spans="1:10" x14ac:dyDescent="0.35">
      <c r="A1" s="1" t="s">
        <v>0</v>
      </c>
      <c r="B1" s="75" t="s">
        <v>13</v>
      </c>
      <c r="C1" s="76"/>
      <c r="D1" s="77"/>
      <c r="E1" s="1" t="s">
        <v>10</v>
      </c>
      <c r="F1" s="2"/>
      <c r="G1" s="1"/>
      <c r="H1" s="1"/>
      <c r="I1" s="1" t="s">
        <v>1</v>
      </c>
      <c r="J1" s="3" t="s">
        <v>43</v>
      </c>
    </row>
    <row r="2" spans="1:10" ht="7.5" customHeight="1" thickBot="1" x14ac:dyDescent="0.4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 x14ac:dyDescent="0.4">
      <c r="A3" s="4" t="s">
        <v>16</v>
      </c>
      <c r="B3" s="5" t="s">
        <v>2</v>
      </c>
      <c r="C3" s="6" t="s">
        <v>11</v>
      </c>
      <c r="D3" s="7" t="s">
        <v>3</v>
      </c>
      <c r="E3" s="7" t="s">
        <v>12</v>
      </c>
      <c r="F3" s="7" t="s">
        <v>4</v>
      </c>
      <c r="G3" s="8" t="s">
        <v>5</v>
      </c>
      <c r="H3" s="7" t="s">
        <v>6</v>
      </c>
      <c r="I3" s="7" t="s">
        <v>7</v>
      </c>
      <c r="J3" s="9" t="s">
        <v>8</v>
      </c>
    </row>
    <row r="4" spans="1:10" x14ac:dyDescent="0.35">
      <c r="A4" s="18" t="s">
        <v>14</v>
      </c>
      <c r="B4" s="10" t="s">
        <v>23</v>
      </c>
      <c r="C4" s="31" t="s">
        <v>26</v>
      </c>
      <c r="D4" s="66" t="s">
        <v>27</v>
      </c>
      <c r="E4" s="17">
        <v>50</v>
      </c>
      <c r="F4" s="67">
        <v>15.53</v>
      </c>
      <c r="G4" s="68">
        <f>50*0.5</f>
        <v>25</v>
      </c>
      <c r="H4" s="68">
        <f>2*0.5</f>
        <v>1</v>
      </c>
      <c r="I4" s="68">
        <v>0</v>
      </c>
      <c r="J4" s="69">
        <f>5.6*0.5</f>
        <v>2.8</v>
      </c>
    </row>
    <row r="5" spans="1:10" x14ac:dyDescent="0.35">
      <c r="A5" s="16"/>
      <c r="B5" s="10" t="s">
        <v>22</v>
      </c>
      <c r="C5" s="40" t="s">
        <v>28</v>
      </c>
      <c r="D5" s="15" t="s">
        <v>29</v>
      </c>
      <c r="E5" s="11">
        <v>90</v>
      </c>
      <c r="F5" s="22">
        <v>25.92</v>
      </c>
      <c r="G5" s="29">
        <f>301.73*0.9</f>
        <v>271.55700000000002</v>
      </c>
      <c r="H5" s="29">
        <f>18.26*0.9</f>
        <v>16.434000000000001</v>
      </c>
      <c r="I5" s="29">
        <f>18.13*0.9</f>
        <v>16.317</v>
      </c>
      <c r="J5" s="29">
        <f>16.22*0.9</f>
        <v>14.597999999999999</v>
      </c>
    </row>
    <row r="6" spans="1:10" x14ac:dyDescent="0.35">
      <c r="A6" s="35"/>
      <c r="B6" s="57" t="s">
        <v>25</v>
      </c>
      <c r="C6" s="40" t="s">
        <v>30</v>
      </c>
      <c r="D6" s="15" t="s">
        <v>31</v>
      </c>
      <c r="E6" s="11">
        <v>150</v>
      </c>
      <c r="F6" s="22">
        <v>10.75</v>
      </c>
      <c r="G6" s="29">
        <v>243.8</v>
      </c>
      <c r="H6" s="29">
        <v>8.6</v>
      </c>
      <c r="I6" s="29">
        <v>6.1</v>
      </c>
      <c r="J6" s="30">
        <v>38.6</v>
      </c>
    </row>
    <row r="7" spans="1:10" x14ac:dyDescent="0.35">
      <c r="A7" s="35"/>
      <c r="B7" s="25" t="s">
        <v>15</v>
      </c>
      <c r="C7" s="43" t="s">
        <v>32</v>
      </c>
      <c r="D7" s="15" t="s">
        <v>33</v>
      </c>
      <c r="E7" s="12">
        <v>200</v>
      </c>
      <c r="F7" s="19">
        <v>9.65</v>
      </c>
      <c r="G7" s="70">
        <v>114.6</v>
      </c>
      <c r="H7" s="70">
        <v>0.1</v>
      </c>
      <c r="I7" s="70">
        <v>0.1</v>
      </c>
      <c r="J7" s="71">
        <v>27.9</v>
      </c>
    </row>
    <row r="8" spans="1:10" x14ac:dyDescent="0.35">
      <c r="A8" s="35"/>
      <c r="B8" s="25" t="s">
        <v>17</v>
      </c>
      <c r="C8" s="26" t="s">
        <v>18</v>
      </c>
      <c r="D8" s="15" t="s">
        <v>19</v>
      </c>
      <c r="E8" s="12">
        <v>30</v>
      </c>
      <c r="F8" s="20">
        <v>2.71</v>
      </c>
      <c r="G8" s="23">
        <v>63</v>
      </c>
      <c r="H8" s="23">
        <v>1.8</v>
      </c>
      <c r="I8" s="23">
        <v>0.3</v>
      </c>
      <c r="J8" s="24">
        <v>12.9</v>
      </c>
    </row>
    <row r="9" spans="1:10" x14ac:dyDescent="0.35">
      <c r="A9" s="35"/>
      <c r="B9" s="25"/>
      <c r="C9" s="43"/>
      <c r="D9" s="15"/>
      <c r="E9" s="48">
        <f t="shared" ref="E9:J9" si="0">SUM(E4:E8)</f>
        <v>520</v>
      </c>
      <c r="F9" s="19">
        <f t="shared" si="0"/>
        <v>64.56</v>
      </c>
      <c r="G9" s="49">
        <f t="shared" si="0"/>
        <v>717.95699999999999</v>
      </c>
      <c r="H9" s="50">
        <f t="shared" si="0"/>
        <v>27.934000000000001</v>
      </c>
      <c r="I9" s="50">
        <f t="shared" si="0"/>
        <v>22.817000000000004</v>
      </c>
      <c r="J9" s="51">
        <f t="shared" si="0"/>
        <v>96.798000000000002</v>
      </c>
    </row>
    <row r="10" spans="1:10" ht="15" thickBot="1" x14ac:dyDescent="0.4">
      <c r="A10" s="13"/>
      <c r="B10" s="27"/>
      <c r="C10" s="28"/>
      <c r="D10" s="14"/>
      <c r="E10" s="52"/>
      <c r="F10" s="42"/>
      <c r="G10" s="53"/>
      <c r="H10" s="54"/>
      <c r="I10" s="54"/>
      <c r="J10" s="55"/>
    </row>
    <row r="11" spans="1:10" x14ac:dyDescent="0.35">
      <c r="A11" s="16" t="s">
        <v>9</v>
      </c>
      <c r="B11" s="72" t="s">
        <v>23</v>
      </c>
      <c r="C11" s="31" t="s">
        <v>26</v>
      </c>
      <c r="D11" s="41" t="s">
        <v>34</v>
      </c>
      <c r="E11" s="11">
        <v>100</v>
      </c>
      <c r="F11" s="21">
        <v>18.87</v>
      </c>
      <c r="G11" s="38">
        <v>23</v>
      </c>
      <c r="H11" s="38">
        <v>1.1000000000000001</v>
      </c>
      <c r="I11" s="39">
        <v>0.2</v>
      </c>
      <c r="J11" s="39">
        <v>3.8</v>
      </c>
    </row>
    <row r="12" spans="1:10" x14ac:dyDescent="0.35">
      <c r="A12" s="35"/>
      <c r="B12" s="37" t="s">
        <v>20</v>
      </c>
      <c r="C12" s="73" t="s">
        <v>35</v>
      </c>
      <c r="D12" s="66" t="s">
        <v>36</v>
      </c>
      <c r="E12" s="17">
        <v>222</v>
      </c>
      <c r="F12" s="21">
        <v>26.21</v>
      </c>
      <c r="G12" s="29">
        <v>129</v>
      </c>
      <c r="H12" s="29">
        <v>8.6</v>
      </c>
      <c r="I12" s="29">
        <v>4.3</v>
      </c>
      <c r="J12" s="30">
        <v>13.9</v>
      </c>
    </row>
    <row r="13" spans="1:10" x14ac:dyDescent="0.35">
      <c r="A13" s="35"/>
      <c r="B13" s="37" t="s">
        <v>24</v>
      </c>
      <c r="C13" s="40" t="s">
        <v>37</v>
      </c>
      <c r="D13" s="15" t="s">
        <v>38</v>
      </c>
      <c r="E13" s="11">
        <v>90</v>
      </c>
      <c r="F13" s="22">
        <v>24.95</v>
      </c>
      <c r="G13" s="29">
        <v>179.1</v>
      </c>
      <c r="H13" s="29">
        <v>8.6</v>
      </c>
      <c r="I13" s="29">
        <v>11.2</v>
      </c>
      <c r="J13" s="30">
        <v>11</v>
      </c>
    </row>
    <row r="14" spans="1:10" x14ac:dyDescent="0.35">
      <c r="A14" s="35"/>
      <c r="B14" s="57" t="s">
        <v>25</v>
      </c>
      <c r="C14" s="40" t="s">
        <v>39</v>
      </c>
      <c r="D14" s="15" t="s">
        <v>40</v>
      </c>
      <c r="E14" s="11">
        <v>150</v>
      </c>
      <c r="F14" s="22">
        <v>9.17</v>
      </c>
      <c r="G14" s="70">
        <v>200</v>
      </c>
      <c r="H14" s="70">
        <v>36.4</v>
      </c>
      <c r="I14" s="70">
        <v>43</v>
      </c>
      <c r="J14" s="56">
        <v>36.700000000000003</v>
      </c>
    </row>
    <row r="15" spans="1:10" x14ac:dyDescent="0.35">
      <c r="A15" s="35"/>
      <c r="B15" s="57" t="s">
        <v>15</v>
      </c>
      <c r="C15" s="74" t="s">
        <v>41</v>
      </c>
      <c r="D15" s="41" t="s">
        <v>42</v>
      </c>
      <c r="E15" s="11">
        <v>200</v>
      </c>
      <c r="F15" s="22">
        <v>5.38</v>
      </c>
      <c r="G15" s="29">
        <v>122</v>
      </c>
      <c r="H15" s="29">
        <v>0.3</v>
      </c>
      <c r="I15" s="29">
        <v>0</v>
      </c>
      <c r="J15" s="29">
        <v>29.8</v>
      </c>
    </row>
    <row r="16" spans="1:10" x14ac:dyDescent="0.35">
      <c r="A16" s="35"/>
      <c r="B16" s="25" t="s">
        <v>17</v>
      </c>
      <c r="C16" s="26" t="s">
        <v>18</v>
      </c>
      <c r="D16" s="15" t="s">
        <v>19</v>
      </c>
      <c r="E16" s="12">
        <v>30</v>
      </c>
      <c r="F16" s="20">
        <v>2.71</v>
      </c>
      <c r="G16" s="23">
        <v>63</v>
      </c>
      <c r="H16" s="23">
        <v>1.8</v>
      </c>
      <c r="I16" s="23">
        <v>0.3</v>
      </c>
      <c r="J16" s="24">
        <v>12.9</v>
      </c>
    </row>
    <row r="17" spans="1:10" x14ac:dyDescent="0.35">
      <c r="A17" s="35"/>
      <c r="B17" s="32" t="s">
        <v>17</v>
      </c>
      <c r="C17" s="43" t="s">
        <v>18</v>
      </c>
      <c r="D17" s="15" t="s">
        <v>21</v>
      </c>
      <c r="E17" s="58">
        <v>30</v>
      </c>
      <c r="F17" s="19">
        <v>2.67</v>
      </c>
      <c r="G17" s="59">
        <v>57</v>
      </c>
      <c r="H17" s="60">
        <v>1.8</v>
      </c>
      <c r="I17" s="60">
        <v>0.3</v>
      </c>
      <c r="J17" s="61">
        <v>11.4</v>
      </c>
    </row>
    <row r="18" spans="1:10" x14ac:dyDescent="0.35">
      <c r="A18" s="35"/>
      <c r="B18" s="32"/>
      <c r="C18" s="62"/>
      <c r="D18" s="33"/>
      <c r="E18" s="58">
        <f t="shared" ref="E18:J18" si="1">SUM(E11:E17)</f>
        <v>822</v>
      </c>
      <c r="F18" s="34">
        <f t="shared" si="1"/>
        <v>89.96</v>
      </c>
      <c r="G18" s="63">
        <f t="shared" si="1"/>
        <v>773.1</v>
      </c>
      <c r="H18" s="64">
        <f t="shared" si="1"/>
        <v>58.599999999999987</v>
      </c>
      <c r="I18" s="64">
        <f t="shared" si="1"/>
        <v>59.3</v>
      </c>
      <c r="J18" s="65">
        <f t="shared" si="1"/>
        <v>119.50000000000001</v>
      </c>
    </row>
    <row r="19" spans="1:10" ht="15" thickBot="1" x14ac:dyDescent="0.4">
      <c r="A19" s="13"/>
      <c r="B19" s="27"/>
      <c r="C19" s="44"/>
      <c r="D19" s="14"/>
      <c r="E19" s="36"/>
      <c r="F19" s="42"/>
      <c r="G19" s="45"/>
      <c r="H19" s="46"/>
      <c r="I19" s="46"/>
      <c r="J19" s="4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 Кривошеева</cp:lastModifiedBy>
  <cp:lastPrinted>2021-05-18T10:32:40Z</cp:lastPrinted>
  <dcterms:created xsi:type="dcterms:W3CDTF">2015-06-05T18:19:34Z</dcterms:created>
  <dcterms:modified xsi:type="dcterms:W3CDTF">2023-04-04T21:08:57Z</dcterms:modified>
</cp:coreProperties>
</file>