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G17" i="1"/>
  <c r="J13" i="1"/>
  <c r="I13" i="1"/>
  <c r="H13" i="1"/>
  <c r="G13" i="1"/>
  <c r="J10" i="1"/>
  <c r="I10" i="1"/>
  <c r="I17" i="1" s="1"/>
  <c r="H10" i="1"/>
  <c r="H17" i="1" s="1"/>
  <c r="G10" i="1"/>
  <c r="F10" i="1"/>
  <c r="F17" i="1" s="1"/>
  <c r="J8" i="1"/>
  <c r="I8" i="1"/>
  <c r="H8" i="1"/>
  <c r="G8" i="1"/>
  <c r="F8" i="1"/>
  <c r="J17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<sst xmlns="http://schemas.openxmlformats.org/spreadsheetml/2006/main" count="50" uniqueCount="42">
  <si>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</si>
  <si>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</si>
  <si>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</si>
  <si>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</si>
  <si>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</si>
  <si>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</si>
  <si>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</si>
  <si>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</si>
  <si>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</si>
  <si>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</si>
  <si>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</si>
  <si>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</si>
  <si>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</si>
  <si>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</si>
  <si>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</si>
  <si>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</si>
  <si>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</si>
  <si>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</si>
  <si>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</si>
  <si>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</si>
  <si>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</si>
  <si>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</si>
  <si>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</si>
  <si>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2 блюдо</t>
  </si>
  <si>
    <t>гарнир</t>
  </si>
  <si>
    <t>№ 274 сб.2011г.</t>
  </si>
  <si>
    <t>Зразы из свинины</t>
  </si>
  <si>
    <t>2023-04-06</t>
  </si>
  <si>
    <t>№ 223 сб.2011г.</t>
  </si>
  <si>
    <t>Запеканка из творога со сгущённым молоком</t>
  </si>
  <si>
    <t>№ 54-7гн-2020</t>
  </si>
  <si>
    <t>Какао</t>
  </si>
  <si>
    <t>Булочка сдобная</t>
  </si>
  <si>
    <t>фрукты</t>
  </si>
  <si>
    <t>акт</t>
  </si>
  <si>
    <t xml:space="preserve">Мандарин </t>
  </si>
  <si>
    <t>№ 88 сб.2011г.</t>
  </si>
  <si>
    <t>Щи с укропом, птицей отварной</t>
  </si>
  <si>
    <t>№ 312 сб.2011г.</t>
  </si>
  <si>
    <t>Картофельное пюре</t>
  </si>
  <si>
    <t>№ 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</si>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</sst>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0" fontId="1" fillId="0" borderId="18" xfId="0" applyFont="1" applyBorder="1"/>
    <xf numFmtId="0" fontId="4" fillId="2" borderId="5" xfId="2" applyNumberFormat="1" applyFont="1" applyFill="1" applyBorder="1" applyAlignment="1">
      <alignment horizontal="center"/>
    </xf>
    <xf numFmtId="0" fontId="1" fillId="2" borderId="12" xfId="0" applyFont="1" applyFill="1" applyBorder="1"/>
    <xf numFmtId="0" fontId="1" fillId="0" borderId="3" xfId="0" applyFont="1" applyBorder="1"/>
    <xf numFmtId="0" fontId="4" fillId="0" borderId="1" xfId="0" applyFont="1" applyBorder="1"/>
    <xf numFmtId="2" fontId="4" fillId="2" borderId="5" xfId="1" applyNumberFormat="1" applyFont="1" applyFill="1" applyBorder="1" applyAlignment="1"/>
    <xf numFmtId="0" fontId="1" fillId="2" borderId="3" xfId="0" applyFont="1" applyFill="1" applyBorder="1"/>
    <xf numFmtId="0" fontId="1" fillId="2" borderId="29" xfId="0" applyFont="1" applyFill="1" applyBorder="1"/>
    <xf numFmtId="164" fontId="4" fillId="2" borderId="25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1" xfId="0" applyFont="1" applyFill="1" applyBorder="1"/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23" xfId="0" applyFont="1" applyFill="1" applyBorder="1"/>
    <xf numFmtId="0" fontId="1" fillId="0" borderId="30" xfId="0" applyFont="1" applyBorder="1"/>
    <xf numFmtId="0" fontId="1" fillId="2" borderId="26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3" xfId="0" applyFont="1" applyBorder="1"/>
    <xf numFmtId="164" fontId="4" fillId="0" borderId="28" xfId="0" applyNumberFormat="1" applyFont="1" applyFill="1" applyBorder="1" applyAlignment="1">
      <alignment horizontal="right"/>
    </xf>
    <xf numFmtId="0" fontId="1" fillId="0" borderId="32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3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34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F11" sqref="F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5" t="s">
        <v>13</v>
      </c>
      <c r="C1" s="66"/>
      <c r="D1" s="67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10" t="s">
        <v>22</v>
      </c>
      <c r="C4" s="38" t="s">
        <v>28</v>
      </c>
      <c r="D4" s="68" t="s">
        <v>29</v>
      </c>
      <c r="E4" s="17">
        <v>175</v>
      </c>
      <c r="F4" s="21">
        <v>96.38</v>
      </c>
      <c r="G4" s="69">
        <v>308.89999999999998</v>
      </c>
      <c r="H4" s="29">
        <v>23.8</v>
      </c>
      <c r="I4" s="29">
        <v>13.1</v>
      </c>
      <c r="J4" s="29">
        <v>18.7</v>
      </c>
    </row>
    <row r="5" spans="1:10" x14ac:dyDescent="0.35">
      <c r="A5" s="16"/>
      <c r="B5" s="10" t="s">
        <v>15</v>
      </c>
      <c r="C5" s="70" t="s">
        <v>30</v>
      </c>
      <c r="D5" s="15" t="s">
        <v>31</v>
      </c>
      <c r="E5" s="11">
        <v>200</v>
      </c>
      <c r="F5" s="22">
        <v>19.32</v>
      </c>
      <c r="G5" s="29">
        <v>107.2</v>
      </c>
      <c r="H5" s="29">
        <v>4.5999999999999996</v>
      </c>
      <c r="I5" s="29">
        <v>4.4000000000000004</v>
      </c>
      <c r="J5" s="29">
        <v>12.2</v>
      </c>
    </row>
    <row r="6" spans="1:10" x14ac:dyDescent="0.35">
      <c r="A6" s="35"/>
      <c r="B6" s="25" t="s">
        <v>17</v>
      </c>
      <c r="C6" s="26" t="s">
        <v>18</v>
      </c>
      <c r="D6" s="15" t="s">
        <v>32</v>
      </c>
      <c r="E6" s="12">
        <v>50</v>
      </c>
      <c r="F6" s="19">
        <v>13.6</v>
      </c>
      <c r="G6" s="71">
        <v>120</v>
      </c>
      <c r="H6" s="71">
        <v>2.8</v>
      </c>
      <c r="I6" s="71">
        <v>3.3</v>
      </c>
      <c r="J6" s="72">
        <v>20.5</v>
      </c>
    </row>
    <row r="7" spans="1:10" x14ac:dyDescent="0.35">
      <c r="A7" s="35"/>
      <c r="B7" s="25" t="s">
        <v>17</v>
      </c>
      <c r="C7" s="26" t="s">
        <v>18</v>
      </c>
      <c r="D7" s="15" t="s">
        <v>19</v>
      </c>
      <c r="E7" s="11">
        <v>30</v>
      </c>
      <c r="F7" s="20">
        <v>2.71</v>
      </c>
      <c r="G7" s="23">
        <v>63</v>
      </c>
      <c r="H7" s="23">
        <v>1.8</v>
      </c>
      <c r="I7" s="23">
        <v>0.3</v>
      </c>
      <c r="J7" s="24">
        <v>12.9</v>
      </c>
    </row>
    <row r="8" spans="1:10" x14ac:dyDescent="0.35">
      <c r="A8" s="35"/>
      <c r="B8" s="25"/>
      <c r="C8" s="41"/>
      <c r="D8" s="15"/>
      <c r="E8" s="46">
        <f>SUM(E4:E7)</f>
        <v>455</v>
      </c>
      <c r="F8" s="19">
        <f>SUM(F4:F7)</f>
        <v>132.01</v>
      </c>
      <c r="G8" s="47">
        <f>SUM(G4:G7)</f>
        <v>599.09999999999991</v>
      </c>
      <c r="H8" s="48">
        <f>SUM(H4:H7)</f>
        <v>33</v>
      </c>
      <c r="I8" s="48">
        <f>SUM(I4:I7)</f>
        <v>21.1</v>
      </c>
      <c r="J8" s="49">
        <f>SUM(J4:J7)</f>
        <v>64.3</v>
      </c>
    </row>
    <row r="9" spans="1:10" ht="15" thickBot="1" x14ac:dyDescent="0.4">
      <c r="A9" s="13"/>
      <c r="B9" s="27"/>
      <c r="C9" s="28"/>
      <c r="D9" s="14"/>
      <c r="E9" s="50"/>
      <c r="F9" s="40"/>
      <c r="G9" s="51"/>
      <c r="H9" s="52"/>
      <c r="I9" s="52"/>
      <c r="J9" s="53"/>
    </row>
    <row r="10" spans="1:10" x14ac:dyDescent="0.35">
      <c r="A10" s="16" t="s">
        <v>9</v>
      </c>
      <c r="B10" s="63" t="s">
        <v>33</v>
      </c>
      <c r="C10" s="31" t="s">
        <v>34</v>
      </c>
      <c r="D10" s="39" t="s">
        <v>35</v>
      </c>
      <c r="E10" s="73">
        <v>125</v>
      </c>
      <c r="F10" s="74">
        <f>0.125*230</f>
        <v>28.75</v>
      </c>
      <c r="G10" s="75">
        <f>38*1.2538</f>
        <v>47.644400000000005</v>
      </c>
      <c r="H10" s="75">
        <f>0.8*1.25</f>
        <v>1</v>
      </c>
      <c r="I10" s="75">
        <f>0.2*1.25</f>
        <v>0.25</v>
      </c>
      <c r="J10" s="76">
        <f>7.5*1.25</f>
        <v>9.375</v>
      </c>
    </row>
    <row r="11" spans="1:10" x14ac:dyDescent="0.35">
      <c r="A11" s="35"/>
      <c r="B11" s="37" t="s">
        <v>20</v>
      </c>
      <c r="C11" s="64" t="s">
        <v>36</v>
      </c>
      <c r="D11" s="62" t="s">
        <v>37</v>
      </c>
      <c r="E11" s="17">
        <v>227</v>
      </c>
      <c r="F11" s="21">
        <v>24.39</v>
      </c>
      <c r="G11" s="29">
        <v>141.5</v>
      </c>
      <c r="H11" s="29">
        <v>8.1999999999999993</v>
      </c>
      <c r="I11" s="29">
        <v>8.6999999999999993</v>
      </c>
      <c r="J11" s="30">
        <v>6.3</v>
      </c>
    </row>
    <row r="12" spans="1:10" x14ac:dyDescent="0.35">
      <c r="A12" s="35"/>
      <c r="B12" s="37" t="s">
        <v>23</v>
      </c>
      <c r="C12" s="38" t="s">
        <v>25</v>
      </c>
      <c r="D12" s="15" t="s">
        <v>26</v>
      </c>
      <c r="E12" s="11">
        <v>90</v>
      </c>
      <c r="F12" s="22">
        <v>24.95</v>
      </c>
      <c r="G12" s="29">
        <v>179.1</v>
      </c>
      <c r="H12" s="29">
        <v>8.6</v>
      </c>
      <c r="I12" s="29">
        <v>11.2</v>
      </c>
      <c r="J12" s="30">
        <v>11</v>
      </c>
    </row>
    <row r="13" spans="1:10" x14ac:dyDescent="0.35">
      <c r="A13" s="35"/>
      <c r="B13" s="37" t="s">
        <v>24</v>
      </c>
      <c r="C13" s="38" t="s">
        <v>38</v>
      </c>
      <c r="D13" s="15" t="s">
        <v>39</v>
      </c>
      <c r="E13" s="11">
        <v>150</v>
      </c>
      <c r="F13" s="22">
        <v>19.420000000000002</v>
      </c>
      <c r="G13" s="29">
        <f>194.4/0.2*0.15</f>
        <v>145.79999999999998</v>
      </c>
      <c r="H13" s="29">
        <f>4.13/0.2*0.15</f>
        <v>3.0974999999999997</v>
      </c>
      <c r="I13" s="29">
        <f>8/0.2*0.15</f>
        <v>6</v>
      </c>
      <c r="J13" s="30">
        <f>9.1/0.2*0.15</f>
        <v>6.8249999999999984</v>
      </c>
    </row>
    <row r="14" spans="1:10" x14ac:dyDescent="0.35">
      <c r="A14" s="35"/>
      <c r="B14" s="25" t="s">
        <v>15</v>
      </c>
      <c r="C14" s="77" t="s">
        <v>40</v>
      </c>
      <c r="D14" s="15" t="s">
        <v>41</v>
      </c>
      <c r="E14" s="11">
        <v>200</v>
      </c>
      <c r="F14" s="22">
        <v>1.36</v>
      </c>
      <c r="G14" s="78">
        <v>26.8</v>
      </c>
      <c r="H14" s="78">
        <v>0.2</v>
      </c>
      <c r="I14" s="78">
        <v>0</v>
      </c>
      <c r="J14" s="79">
        <v>6.5</v>
      </c>
    </row>
    <row r="15" spans="1:10" x14ac:dyDescent="0.35">
      <c r="A15" s="35"/>
      <c r="B15" s="25" t="s">
        <v>17</v>
      </c>
      <c r="C15" s="26" t="s">
        <v>18</v>
      </c>
      <c r="D15" s="15" t="s">
        <v>19</v>
      </c>
      <c r="E15" s="12">
        <v>30</v>
      </c>
      <c r="F15" s="20">
        <v>2.71</v>
      </c>
      <c r="G15" s="23">
        <v>63</v>
      </c>
      <c r="H15" s="23">
        <v>1.8</v>
      </c>
      <c r="I15" s="23">
        <v>0.3</v>
      </c>
      <c r="J15" s="24">
        <v>12.9</v>
      </c>
    </row>
    <row r="16" spans="1:10" x14ac:dyDescent="0.35">
      <c r="A16" s="35"/>
      <c r="B16" s="32" t="s">
        <v>17</v>
      </c>
      <c r="C16" s="41" t="s">
        <v>18</v>
      </c>
      <c r="D16" s="15" t="s">
        <v>21</v>
      </c>
      <c r="E16" s="54">
        <v>30</v>
      </c>
      <c r="F16" s="19">
        <v>2.67</v>
      </c>
      <c r="G16" s="55">
        <v>57</v>
      </c>
      <c r="H16" s="56">
        <v>1.8</v>
      </c>
      <c r="I16" s="56">
        <v>0.3</v>
      </c>
      <c r="J16" s="57">
        <v>11.4</v>
      </c>
    </row>
    <row r="17" spans="1:10" x14ac:dyDescent="0.35">
      <c r="A17" s="35"/>
      <c r="B17" s="32"/>
      <c r="C17" s="58"/>
      <c r="D17" s="33"/>
      <c r="E17" s="54">
        <f>SUM(E10:E16)</f>
        <v>852</v>
      </c>
      <c r="F17" s="34">
        <f>SUM(F10:F16)</f>
        <v>104.25</v>
      </c>
      <c r="G17" s="59">
        <f>SUM(G10:G16)</f>
        <v>660.84439999999995</v>
      </c>
      <c r="H17" s="60">
        <f>SUM(H10:H16)</f>
        <v>24.697499999999998</v>
      </c>
      <c r="I17" s="60">
        <f>SUM(I10:I16)</f>
        <v>26.75</v>
      </c>
      <c r="J17" s="61">
        <f>SUM(J10:J16)</f>
        <v>64.3</v>
      </c>
    </row>
    <row r="18" spans="1:10" ht="15" thickBot="1" x14ac:dyDescent="0.4">
      <c r="A18" s="13"/>
      <c r="B18" s="27"/>
      <c r="C18" s="42"/>
      <c r="D18" s="14"/>
      <c r="E18" s="36"/>
      <c r="F18" s="40"/>
      <c r="G18" s="43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2023-04-05T20:50:05Z</dcterms:modified>
</cp:coreProperties>
</file>