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H18" i="1"/>
  <c r="G18" i="1"/>
  <c r="F18" i="1"/>
  <c r="J11" i="1"/>
  <c r="J18" i="1" s="1"/>
  <c r="I11" i="1"/>
  <c r="I18" i="1" s="1"/>
  <c r="H11" i="1"/>
  <c r="G11" i="1"/>
  <c r="J9" i="1"/>
  <c r="H9" i="1"/>
  <c r="J4" i="1"/>
  <c r="I4" i="1"/>
  <c r="I9" i="1" s="1"/>
  <c r="H4" i="1"/>
  <c r="G4" i="1"/>
  <c r="G9" i="1" s="1"/>
  <c r="F4" i="1"/>
  <c r="F9" i="1" s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<sst xmlns="http://schemas.openxmlformats.org/spreadsheetml/2006/main" count="53" uniqueCount="45">
  <si>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</si>
  <si>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</si>
  <si>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</si>
  <si>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</si>
  <si>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</si>
  <si>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</si>
  <si>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</si>
  <si>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</si>
  <si>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</si>
  <si>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</si>
  <si>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</si>
  <si>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</si>
  <si>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</si>
  <si>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</si>
  <si>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</si>
  <si>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</si>
  <si>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</si>
  <si>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</si>
  <si>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</si>
  <si>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</si>
  <si>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</si>
  <si>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</si>
  <si>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</si>
  <si>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2 блюдо</t>
  </si>
  <si>
    <t>гарнир</t>
  </si>
  <si>
    <t>фрукты</t>
  </si>
  <si>
    <t>акт</t>
  </si>
  <si>
    <t>2023-04-07</t>
  </si>
  <si>
    <t>Яблоко</t>
  </si>
  <si>
    <t>№ 703 сб.1981г.</t>
  </si>
  <si>
    <t>Птица тушёная в соусе</t>
  </si>
  <si>
    <t>№ 305 сб.2011г.</t>
  </si>
  <si>
    <t>Рис припущенный</t>
  </si>
  <si>
    <t>№ 54-3гн-2020</t>
  </si>
  <si>
    <t>Чай с сахаром, лимоном</t>
  </si>
  <si>
    <t>№ 21 сб.2011г.</t>
  </si>
  <si>
    <t>Салат из консервированных огурцов</t>
  </si>
  <si>
    <t>№ 102 сб.2011г.</t>
  </si>
  <si>
    <t>Суп картоф. с горохом,укропом,свин. отв.</t>
  </si>
  <si>
    <t>№ 279 сб.2011г.</t>
  </si>
  <si>
    <t>Тефтели из говядины с соусом</t>
  </si>
  <si>
    <t>№ 309 сб.2011г.</t>
  </si>
  <si>
    <t>Макаронные изделия отварные</t>
  </si>
  <si>
    <t>КО</t>
  </si>
  <si>
    <t>Напиток мандариновый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</si>
</sst>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2" borderId="27" xfId="0" applyFont="1" applyFill="1" applyBorder="1"/>
    <xf numFmtId="0" fontId="4" fillId="2" borderId="20" xfId="0" applyFont="1" applyFill="1" applyBorder="1"/>
    <xf numFmtId="2" fontId="4" fillId="2" borderId="20" xfId="1" applyNumberFormat="1" applyFont="1" applyFill="1" applyBorder="1" applyAlignment="1"/>
    <xf numFmtId="0" fontId="1" fillId="0" borderId="18" xfId="0" applyFont="1" applyBorder="1"/>
    <xf numFmtId="0" fontId="4" fillId="2" borderId="5" xfId="2" applyNumberFormat="1" applyFont="1" applyFill="1" applyBorder="1" applyAlignment="1">
      <alignment horizontal="center"/>
    </xf>
    <xf numFmtId="0" fontId="1" fillId="2" borderId="12" xfId="0" applyFont="1" applyFill="1" applyBorder="1"/>
    <xf numFmtId="0" fontId="1" fillId="0" borderId="3" xfId="0" applyFont="1" applyBorder="1"/>
    <xf numFmtId="0" fontId="4" fillId="0" borderId="1" xfId="0" applyFont="1" applyBorder="1"/>
    <xf numFmtId="2" fontId="4" fillId="2" borderId="5" xfId="1" applyNumberFormat="1" applyFont="1" applyFill="1" applyBorder="1" applyAlignment="1"/>
    <xf numFmtId="0" fontId="1" fillId="2" borderId="3" xfId="0" applyFont="1" applyFill="1" applyBorder="1"/>
    <xf numFmtId="0" fontId="1" fillId="2" borderId="29" xfId="0" applyFont="1" applyFill="1" applyBorder="1"/>
    <xf numFmtId="164" fontId="4" fillId="2" borderId="25" xfId="0" applyNumberFormat="1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31" xfId="0" applyFont="1" applyFill="1" applyBorder="1"/>
    <xf numFmtId="164" fontId="4" fillId="2" borderId="21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4" fillId="2" borderId="23" xfId="0" applyFont="1" applyFill="1" applyBorder="1"/>
    <xf numFmtId="0" fontId="1" fillId="0" borderId="30" xfId="0" applyFont="1" applyBorder="1"/>
    <xf numFmtId="0" fontId="1" fillId="2" borderId="26" xfId="0" applyFont="1" applyFill="1" applyBorder="1"/>
    <xf numFmtId="0" fontId="4" fillId="0" borderId="23" xfId="0" applyFont="1" applyBorder="1"/>
    <xf numFmtId="0" fontId="4" fillId="2" borderId="32" xfId="2" applyNumberFormat="1" applyFont="1" applyFill="1" applyBorder="1" applyAlignment="1">
      <alignment horizontal="center"/>
    </xf>
    <xf numFmtId="2" fontId="4" fillId="2" borderId="32" xfId="1" applyNumberFormat="1" applyFont="1" applyFill="1" applyBorder="1" applyAlignment="1"/>
    <xf numFmtId="164" fontId="4" fillId="2" borderId="32" xfId="0" applyNumberFormat="1" applyFont="1" applyFill="1" applyBorder="1" applyAlignment="1"/>
    <xf numFmtId="164" fontId="4" fillId="2" borderId="33" xfId="0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2" borderId="34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0" fontId="1" fillId="0" borderId="13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164" fontId="4" fillId="2" borderId="28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5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2" fontId="4" fillId="2" borderId="1" xfId="1" applyNumberFormat="1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71" t="s">
        <v>13</v>
      </c>
      <c r="C1" s="72"/>
      <c r="D1" s="73"/>
      <c r="E1" s="1" t="s">
        <v>10</v>
      </c>
      <c r="F1" s="2"/>
      <c r="G1" s="1"/>
      <c r="H1" s="1"/>
      <c r="I1" s="1" t="s">
        <v>1</v>
      </c>
      <c r="J1" s="3" t="s">
        <v>27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8" t="s">
        <v>14</v>
      </c>
      <c r="B4" s="10" t="s">
        <v>25</v>
      </c>
      <c r="C4" s="36" t="s">
        <v>26</v>
      </c>
      <c r="D4" s="15" t="s">
        <v>28</v>
      </c>
      <c r="E4" s="44">
        <v>170</v>
      </c>
      <c r="F4" s="19">
        <f>0.17*165</f>
        <v>28.05</v>
      </c>
      <c r="G4" s="74">
        <f>47*1.7</f>
        <v>79.899999999999991</v>
      </c>
      <c r="H4" s="66">
        <f>0.4*1.7</f>
        <v>0.68</v>
      </c>
      <c r="I4" s="66">
        <f>0.4*1.7</f>
        <v>0.68</v>
      </c>
      <c r="J4" s="67">
        <f>9.8*1.7</f>
        <v>16.66</v>
      </c>
    </row>
    <row r="5" spans="1:10" x14ac:dyDescent="0.35">
      <c r="A5" s="16"/>
      <c r="B5" s="10" t="s">
        <v>22</v>
      </c>
      <c r="C5" s="36" t="s">
        <v>29</v>
      </c>
      <c r="D5" s="63" t="s">
        <v>30</v>
      </c>
      <c r="E5" s="17">
        <v>165</v>
      </c>
      <c r="F5" s="21">
        <v>48.89</v>
      </c>
      <c r="G5" s="75">
        <v>308.89999999999998</v>
      </c>
      <c r="H5" s="75">
        <v>23.8</v>
      </c>
      <c r="I5" s="75">
        <v>13.1</v>
      </c>
      <c r="J5" s="76">
        <v>18.7</v>
      </c>
    </row>
    <row r="6" spans="1:10" x14ac:dyDescent="0.35">
      <c r="A6" s="16"/>
      <c r="B6" s="77" t="s">
        <v>24</v>
      </c>
      <c r="C6" s="36" t="s">
        <v>31</v>
      </c>
      <c r="D6" s="15" t="s">
        <v>32</v>
      </c>
      <c r="E6" s="11">
        <v>150</v>
      </c>
      <c r="F6" s="22">
        <v>9.17</v>
      </c>
      <c r="G6" s="78">
        <v>200</v>
      </c>
      <c r="H6" s="78">
        <v>36.4</v>
      </c>
      <c r="I6" s="78">
        <v>43</v>
      </c>
      <c r="J6" s="79">
        <v>36.700000000000003</v>
      </c>
    </row>
    <row r="7" spans="1:10" x14ac:dyDescent="0.35">
      <c r="A7" s="33"/>
      <c r="B7" s="25" t="s">
        <v>15</v>
      </c>
      <c r="C7" s="68" t="s">
        <v>33</v>
      </c>
      <c r="D7" s="15" t="s">
        <v>34</v>
      </c>
      <c r="E7" s="11">
        <v>207</v>
      </c>
      <c r="F7" s="22">
        <v>3.2</v>
      </c>
      <c r="G7" s="69">
        <v>27.9</v>
      </c>
      <c r="H7" s="69">
        <v>0.3</v>
      </c>
      <c r="I7" s="69">
        <v>0</v>
      </c>
      <c r="J7" s="70">
        <v>6.7</v>
      </c>
    </row>
    <row r="8" spans="1:10" x14ac:dyDescent="0.35">
      <c r="A8" s="33"/>
      <c r="B8" s="25" t="s">
        <v>17</v>
      </c>
      <c r="C8" s="26" t="s">
        <v>18</v>
      </c>
      <c r="D8" s="15" t="s">
        <v>19</v>
      </c>
      <c r="E8" s="11">
        <v>30</v>
      </c>
      <c r="F8" s="20">
        <v>2.71</v>
      </c>
      <c r="G8" s="23">
        <v>63</v>
      </c>
      <c r="H8" s="23">
        <v>1.8</v>
      </c>
      <c r="I8" s="23">
        <v>0.3</v>
      </c>
      <c r="J8" s="24">
        <v>12.9</v>
      </c>
    </row>
    <row r="9" spans="1:10" x14ac:dyDescent="0.35">
      <c r="A9" s="33"/>
      <c r="B9" s="25"/>
      <c r="C9" s="39"/>
      <c r="D9" s="15"/>
      <c r="E9" s="44">
        <f>SUM(E4:E8)</f>
        <v>722</v>
      </c>
      <c r="F9" s="19">
        <f>SUM(F4:F8)</f>
        <v>92.02</v>
      </c>
      <c r="G9" s="45">
        <f>SUM(G4:G8)</f>
        <v>679.69999999999993</v>
      </c>
      <c r="H9" s="46">
        <f>SUM(H4:H8)</f>
        <v>62.97999999999999</v>
      </c>
      <c r="I9" s="46">
        <f>SUM(I4:I8)</f>
        <v>57.08</v>
      </c>
      <c r="J9" s="47">
        <f>SUM(J4:J8)</f>
        <v>91.660000000000011</v>
      </c>
    </row>
    <row r="10" spans="1:10" ht="15" thickBot="1" x14ac:dyDescent="0.4">
      <c r="A10" s="13"/>
      <c r="B10" s="27"/>
      <c r="C10" s="28"/>
      <c r="D10" s="14"/>
      <c r="E10" s="48"/>
      <c r="F10" s="38"/>
      <c r="G10" s="49"/>
      <c r="H10" s="50"/>
      <c r="I10" s="50"/>
      <c r="J10" s="51"/>
    </row>
    <row r="11" spans="1:10" x14ac:dyDescent="0.35">
      <c r="A11" s="16" t="s">
        <v>9</v>
      </c>
      <c r="B11" s="61" t="s">
        <v>25</v>
      </c>
      <c r="C11" s="62" t="s">
        <v>35</v>
      </c>
      <c r="D11" s="37" t="s">
        <v>36</v>
      </c>
      <c r="E11" s="64">
        <v>75</v>
      </c>
      <c r="F11" s="65">
        <v>21.55</v>
      </c>
      <c r="G11" s="80">
        <f>59.1*0.75</f>
        <v>44.325000000000003</v>
      </c>
      <c r="H11" s="80">
        <f>0.848*0.75</f>
        <v>0.63600000000000001</v>
      </c>
      <c r="I11" s="80">
        <f>5*0.75</f>
        <v>3.75</v>
      </c>
      <c r="J11" s="80">
        <f>2.576*0.75</f>
        <v>1.9319999999999999</v>
      </c>
    </row>
    <row r="12" spans="1:10" x14ac:dyDescent="0.35">
      <c r="A12" s="33"/>
      <c r="B12" s="35" t="s">
        <v>20</v>
      </c>
      <c r="C12" s="62" t="s">
        <v>37</v>
      </c>
      <c r="D12" s="60" t="s">
        <v>38</v>
      </c>
      <c r="E12" s="17">
        <v>227</v>
      </c>
      <c r="F12" s="21">
        <v>22.52</v>
      </c>
      <c r="G12" s="81">
        <v>153</v>
      </c>
      <c r="H12" s="82">
        <v>8.24</v>
      </c>
      <c r="I12" s="82">
        <v>8.6999999999999993</v>
      </c>
      <c r="J12" s="83">
        <v>8.6999999999999993</v>
      </c>
    </row>
    <row r="13" spans="1:10" x14ac:dyDescent="0.35">
      <c r="A13" s="33"/>
      <c r="B13" s="35" t="s">
        <v>23</v>
      </c>
      <c r="C13" s="36" t="s">
        <v>39</v>
      </c>
      <c r="D13" s="15" t="s">
        <v>40</v>
      </c>
      <c r="E13" s="11">
        <v>165</v>
      </c>
      <c r="F13" s="22">
        <v>56.88</v>
      </c>
      <c r="G13" s="78">
        <v>177.75</v>
      </c>
      <c r="H13" s="78">
        <v>12.3</v>
      </c>
      <c r="I13" s="84">
        <v>10.95</v>
      </c>
      <c r="J13" s="84">
        <v>7.5</v>
      </c>
    </row>
    <row r="14" spans="1:10" x14ac:dyDescent="0.35">
      <c r="A14" s="33"/>
      <c r="B14" s="77" t="s">
        <v>24</v>
      </c>
      <c r="C14" s="36" t="s">
        <v>41</v>
      </c>
      <c r="D14" s="37" t="s">
        <v>42</v>
      </c>
      <c r="E14" s="12">
        <v>150</v>
      </c>
      <c r="F14" s="85">
        <v>9.64</v>
      </c>
      <c r="G14" s="84">
        <v>202</v>
      </c>
      <c r="H14" s="84">
        <v>5.3</v>
      </c>
      <c r="I14" s="84">
        <v>5.5</v>
      </c>
      <c r="J14" s="84">
        <v>32.700000000000003</v>
      </c>
    </row>
    <row r="15" spans="1:10" x14ac:dyDescent="0.35">
      <c r="A15" s="33"/>
      <c r="B15" s="25" t="s">
        <v>15</v>
      </c>
      <c r="C15" s="26" t="s">
        <v>43</v>
      </c>
      <c r="D15" s="15" t="s">
        <v>44</v>
      </c>
      <c r="E15" s="12">
        <v>200</v>
      </c>
      <c r="F15" s="19">
        <v>6.53</v>
      </c>
      <c r="G15" s="29">
        <v>105.22</v>
      </c>
      <c r="H15" s="84">
        <v>0.2</v>
      </c>
      <c r="I15" s="84">
        <v>0</v>
      </c>
      <c r="J15" s="79">
        <v>25.73</v>
      </c>
    </row>
    <row r="16" spans="1:10" x14ac:dyDescent="0.35">
      <c r="A16" s="33"/>
      <c r="B16" s="25" t="s">
        <v>17</v>
      </c>
      <c r="C16" s="26" t="s">
        <v>18</v>
      </c>
      <c r="D16" s="15" t="s">
        <v>19</v>
      </c>
      <c r="E16" s="12">
        <v>30</v>
      </c>
      <c r="F16" s="20">
        <v>2.71</v>
      </c>
      <c r="G16" s="23">
        <v>63</v>
      </c>
      <c r="H16" s="23">
        <v>1.8</v>
      </c>
      <c r="I16" s="23">
        <v>0.3</v>
      </c>
      <c r="J16" s="24">
        <v>12.9</v>
      </c>
    </row>
    <row r="17" spans="1:10" x14ac:dyDescent="0.35">
      <c r="A17" s="33"/>
      <c r="B17" s="30" t="s">
        <v>17</v>
      </c>
      <c r="C17" s="39" t="s">
        <v>18</v>
      </c>
      <c r="D17" s="15" t="s">
        <v>21</v>
      </c>
      <c r="E17" s="52">
        <v>30</v>
      </c>
      <c r="F17" s="19">
        <v>2.67</v>
      </c>
      <c r="G17" s="53">
        <v>57</v>
      </c>
      <c r="H17" s="54">
        <v>1.8</v>
      </c>
      <c r="I17" s="54">
        <v>0.3</v>
      </c>
      <c r="J17" s="55">
        <v>11.4</v>
      </c>
    </row>
    <row r="18" spans="1:10" x14ac:dyDescent="0.35">
      <c r="A18" s="33"/>
      <c r="B18" s="30"/>
      <c r="C18" s="56"/>
      <c r="D18" s="31"/>
      <c r="E18" s="52">
        <f>SUM(E11:E17)</f>
        <v>877</v>
      </c>
      <c r="F18" s="32">
        <f>SUM(F11:F17)</f>
        <v>122.5</v>
      </c>
      <c r="G18" s="57">
        <f>SUM(G11:G17)</f>
        <v>802.29500000000007</v>
      </c>
      <c r="H18" s="58">
        <f>SUM(H11:H17)</f>
        <v>30.276000000000003</v>
      </c>
      <c r="I18" s="58">
        <f>SUM(I11:I17)</f>
        <v>29.5</v>
      </c>
      <c r="J18" s="59">
        <f>SUM(J11:J17)</f>
        <v>100.86200000000001</v>
      </c>
    </row>
    <row r="19" spans="1:10" ht="15" thickBot="1" x14ac:dyDescent="0.4">
      <c r="A19" s="13"/>
      <c r="B19" s="27"/>
      <c r="C19" s="40"/>
      <c r="D19" s="14"/>
      <c r="E19" s="34"/>
      <c r="F19" s="38"/>
      <c r="G19" s="41"/>
      <c r="H19" s="42"/>
      <c r="I19" s="42"/>
      <c r="J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2023-04-09T20:54:17Z</dcterms:modified>
</cp:coreProperties>
</file>