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J18" i="1"/>
  <c r="I18" i="1"/>
  <c r="H18" i="1"/>
  <c r="G18" i="1"/>
  <c r="F18" i="1"/>
  <c r="J11" i="1"/>
  <c r="I11" i="1"/>
  <c r="H11" i="1"/>
  <c r="G11" i="1"/>
  <c r="J9" i="1"/>
  <c r="H9" i="1"/>
  <c r="G9" i="1"/>
  <c r="F9" i="1"/>
  <c r="J4" i="1"/>
  <c r="I4" i="1"/>
  <c r="I9" i="1" s="1"/>
  <c r="H4" i="1"/>
  <c r="G4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<sst xmlns="http://schemas.openxmlformats.org/spreadsheetml/2006/main" count="53" uniqueCount="44">
  <si>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</si>
  <si>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</si>
  <si>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</si>
  <si>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</si>
  <si>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</si>
  <si>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</si>
  <si>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</si>
  <si>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</si>
  <si>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</si>
  <si>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</si>
  <si>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</si>
  <si>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</si>
  <si>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</si>
  <si>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</si>
  <si>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</si>
  <si>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</si>
  <si>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</si>
  <si>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</si>
  <si>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</si>
  <si>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</si>
  <si>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</si>
  <si>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</si>
  <si>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</si>
  <si>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2 блюдо</t>
  </si>
  <si>
    <t>гарнир</t>
  </si>
  <si>
    <t>закуска</t>
  </si>
  <si>
    <t>№ 302 сб.2011г.</t>
  </si>
  <si>
    <t>Каша гречневая</t>
  </si>
  <si>
    <t>2023-04-13</t>
  </si>
  <si>
    <t>№ 45 сб.2011г.</t>
  </si>
  <si>
    <t>Салат из свежей капусты</t>
  </si>
  <si>
    <t>№ 54-5м-2020</t>
  </si>
  <si>
    <t>Биточки из птицы</t>
  </si>
  <si>
    <t>Сок</t>
  </si>
  <si>
    <t>№ 49 сб.2011г.</t>
  </si>
  <si>
    <t>Салат витаминный</t>
  </si>
  <si>
    <t>№ 84 сб.2011г.</t>
  </si>
  <si>
    <t>Борщ с фасолью,укропом,птицей отварной</t>
  </si>
  <si>
    <t>№ 231 сб.2011г.</t>
  </si>
  <si>
    <t>Поджарка из рыбы</t>
  </si>
  <si>
    <t>№ 305 сб.2011г.</t>
  </si>
  <si>
    <t>Рис припущенный</t>
  </si>
  <si>
    <t>№ 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</si>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</sst>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4" fillId="2" borderId="5" xfId="1" applyFont="1" applyFill="1" applyBorder="1"/>
    <xf numFmtId="0" fontId="4" fillId="2" borderId="1" xfId="0" applyFont="1" applyFill="1" applyBorder="1"/>
    <xf numFmtId="0" fontId="4" fillId="2" borderId="2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26" xfId="0" applyFont="1" applyFill="1" applyBorder="1"/>
    <xf numFmtId="0" fontId="4" fillId="2" borderId="20" xfId="0" applyFont="1" applyFill="1" applyBorder="1"/>
    <xf numFmtId="2" fontId="4" fillId="2" borderId="20" xfId="1" applyNumberFormat="1" applyFont="1" applyFill="1" applyBorder="1" applyAlignment="1"/>
    <xf numFmtId="0" fontId="1" fillId="2" borderId="12" xfId="0" applyFont="1" applyFill="1" applyBorder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4" fillId="2" borderId="28" xfId="2" applyNumberFormat="1" applyFont="1" applyFill="1" applyBorder="1" applyAlignment="1">
      <alignment horizontal="center"/>
    </xf>
    <xf numFmtId="2" fontId="4" fillId="2" borderId="28" xfId="1" applyNumberFormat="1" applyFont="1" applyFill="1" applyBorder="1" applyAlignment="1"/>
    <xf numFmtId="2" fontId="1" fillId="2" borderId="3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0" xfId="0" applyFont="1" applyFill="1" applyBorder="1"/>
    <xf numFmtId="2" fontId="4" fillId="2" borderId="1" xfId="1" applyNumberFormat="1" applyFont="1" applyFill="1" applyBorder="1"/>
    <xf numFmtId="0" fontId="1" fillId="2" borderId="23" xfId="0" applyFont="1" applyFill="1" applyBorder="1"/>
    <xf numFmtId="0" fontId="1" fillId="2" borderId="32" xfId="0" applyFont="1" applyFill="1" applyBorder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0" xfId="1" applyFont="1" applyFill="1" applyBorder="1"/>
    <xf numFmtId="2" fontId="4" fillId="2" borderId="21" xfId="0" applyNumberFormat="1" applyFont="1" applyFill="1" applyBorder="1" applyAlignment="1"/>
    <xf numFmtId="2" fontId="4" fillId="2" borderId="20" xfId="0" applyNumberFormat="1" applyFont="1" applyFill="1" applyBorder="1" applyAlignment="1"/>
    <xf numFmtId="2" fontId="4" fillId="2" borderId="22" xfId="0" applyNumberFormat="1" applyFont="1" applyFill="1" applyBorder="1" applyAlignment="1"/>
    <xf numFmtId="0" fontId="4" fillId="2" borderId="28" xfId="0" applyFont="1" applyFill="1" applyBorder="1"/>
    <xf numFmtId="0" fontId="1" fillId="2" borderId="28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1" xfId="1" applyFont="1" applyFill="1" applyBorder="1"/>
    <xf numFmtId="2" fontId="1" fillId="2" borderId="5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5" fillId="2" borderId="17" xfId="0" applyFont="1" applyFill="1" applyBorder="1"/>
    <xf numFmtId="0" fontId="1" fillId="2" borderId="27" xfId="0" applyFont="1" applyFill="1" applyBorder="1"/>
    <xf numFmtId="0" fontId="1" fillId="2" borderId="31" xfId="0" applyFont="1" applyFill="1" applyBorder="1"/>
    <xf numFmtId="164" fontId="4" fillId="2" borderId="28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0" fontId="5" fillId="2" borderId="18" xfId="0" applyFont="1" applyFill="1" applyBorder="1"/>
    <xf numFmtId="164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 vertical="center"/>
    </xf>
    <xf numFmtId="164" fontId="4" fillId="2" borderId="30" xfId="0" applyNumberFormat="1" applyFont="1" applyFill="1" applyBorder="1" applyAlignment="1">
      <alignment horizontal="right" vertical="center"/>
    </xf>
    <xf numFmtId="0" fontId="1" fillId="2" borderId="18" xfId="0" applyFont="1" applyFill="1" applyBorder="1"/>
    <xf numFmtId="0" fontId="0" fillId="2" borderId="0" xfId="0" applyFill="1"/>
    <xf numFmtId="0" fontId="0" fillId="2" borderId="33" xfId="0" applyFill="1" applyBorder="1"/>
    <xf numFmtId="164" fontId="4" fillId="2" borderId="4" xfId="0" applyNumberFormat="1" applyFont="1" applyFill="1" applyBorder="1" applyAlignment="1">
      <alignment horizontal="right" vertical="center"/>
    </xf>
    <xf numFmtId="0" fontId="1" fillId="2" borderId="19" xfId="0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35" t="s">
        <v>13</v>
      </c>
      <c r="C1" s="36"/>
      <c r="D1" s="37"/>
      <c r="E1" s="1" t="s">
        <v>10</v>
      </c>
      <c r="F1" s="2"/>
      <c r="G1" s="1"/>
      <c r="H1" s="1"/>
      <c r="I1" s="1" t="s">
        <v>1</v>
      </c>
      <c r="J1" s="3" t="s">
        <v>28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57" t="s">
        <v>16</v>
      </c>
      <c r="B3" s="58" t="s">
        <v>2</v>
      </c>
      <c r="C3" s="59" t="s">
        <v>11</v>
      </c>
      <c r="D3" s="60" t="s">
        <v>3</v>
      </c>
      <c r="E3" s="60" t="s">
        <v>12</v>
      </c>
      <c r="F3" s="60" t="s">
        <v>4</v>
      </c>
      <c r="G3" s="61" t="s">
        <v>5</v>
      </c>
      <c r="H3" s="60" t="s">
        <v>6</v>
      </c>
      <c r="I3" s="60" t="s">
        <v>7</v>
      </c>
      <c r="J3" s="62" t="s">
        <v>8</v>
      </c>
    </row>
    <row r="4" spans="1:10" x14ac:dyDescent="0.35">
      <c r="A4" s="63" t="s">
        <v>14</v>
      </c>
      <c r="B4" s="64" t="s">
        <v>25</v>
      </c>
      <c r="C4" s="65" t="s">
        <v>29</v>
      </c>
      <c r="D4" s="49" t="s">
        <v>30</v>
      </c>
      <c r="E4" s="29">
        <v>75</v>
      </c>
      <c r="F4" s="30">
        <v>6.76</v>
      </c>
      <c r="G4" s="66">
        <f>142.8*0.75</f>
        <v>107.10000000000001</v>
      </c>
      <c r="H4" s="66">
        <f>2.6*0.75</f>
        <v>1.9500000000000002</v>
      </c>
      <c r="I4" s="66">
        <f>10.1*0.75</f>
        <v>7.5749999999999993</v>
      </c>
      <c r="J4" s="67">
        <f>10.3*0.75</f>
        <v>7.7250000000000005</v>
      </c>
    </row>
    <row r="5" spans="1:10" x14ac:dyDescent="0.35">
      <c r="A5" s="68"/>
      <c r="B5" s="22" t="s">
        <v>22</v>
      </c>
      <c r="C5" s="38" t="s">
        <v>31</v>
      </c>
      <c r="D5" s="7" t="s">
        <v>32</v>
      </c>
      <c r="E5" s="4">
        <v>90</v>
      </c>
      <c r="F5" s="39">
        <v>27.9</v>
      </c>
      <c r="G5" s="32">
        <v>152.5</v>
      </c>
      <c r="H5" s="32">
        <v>17.3</v>
      </c>
      <c r="I5" s="32">
        <v>4</v>
      </c>
      <c r="J5" s="33">
        <v>12.1</v>
      </c>
    </row>
    <row r="6" spans="1:10" x14ac:dyDescent="0.35">
      <c r="A6" s="68"/>
      <c r="B6" s="15" t="s">
        <v>24</v>
      </c>
      <c r="C6" s="23" t="s">
        <v>26</v>
      </c>
      <c r="D6" s="7" t="s">
        <v>27</v>
      </c>
      <c r="E6" s="4">
        <v>150</v>
      </c>
      <c r="F6" s="12">
        <v>10.75</v>
      </c>
      <c r="G6" s="32">
        <v>243.8</v>
      </c>
      <c r="H6" s="32">
        <v>8.6</v>
      </c>
      <c r="I6" s="32">
        <v>6.1</v>
      </c>
      <c r="J6" s="33">
        <v>38.6</v>
      </c>
    </row>
    <row r="7" spans="1:10" x14ac:dyDescent="0.35">
      <c r="A7" s="68"/>
      <c r="B7" s="15" t="s">
        <v>15</v>
      </c>
      <c r="C7" s="16" t="s">
        <v>18</v>
      </c>
      <c r="D7" s="40" t="s">
        <v>33</v>
      </c>
      <c r="E7" s="8">
        <v>200</v>
      </c>
      <c r="F7" s="11">
        <v>34</v>
      </c>
      <c r="G7" s="69">
        <v>105.22</v>
      </c>
      <c r="H7" s="70">
        <v>0.2</v>
      </c>
      <c r="I7" s="70">
        <v>0</v>
      </c>
      <c r="J7" s="71">
        <v>25.73</v>
      </c>
    </row>
    <row r="8" spans="1:10" x14ac:dyDescent="0.35">
      <c r="A8" s="72"/>
      <c r="B8" s="15" t="s">
        <v>17</v>
      </c>
      <c r="C8" s="23" t="s">
        <v>18</v>
      </c>
      <c r="D8" s="7" t="s">
        <v>19</v>
      </c>
      <c r="E8" s="4">
        <v>30</v>
      </c>
      <c r="F8" s="10">
        <v>2.71</v>
      </c>
      <c r="G8" s="13">
        <v>63</v>
      </c>
      <c r="H8" s="13">
        <v>1.8</v>
      </c>
      <c r="I8" s="13">
        <v>0.3</v>
      </c>
      <c r="J8" s="14">
        <v>12.9</v>
      </c>
    </row>
    <row r="9" spans="1:10" x14ac:dyDescent="0.35">
      <c r="A9" s="73"/>
      <c r="B9" s="19"/>
      <c r="C9" s="41"/>
      <c r="D9" s="20"/>
      <c r="E9" s="5">
        <f>SUM(E4:E8)</f>
        <v>545</v>
      </c>
      <c r="F9" s="21">
        <f>SUM(F4:F8)</f>
        <v>82.11999999999999</v>
      </c>
      <c r="G9" s="42">
        <f>SUM(G4:G8)</f>
        <v>671.62</v>
      </c>
      <c r="H9" s="43">
        <f>SUM(H4:H8)</f>
        <v>29.85</v>
      </c>
      <c r="I9" s="43">
        <f>SUM(I4:I8)</f>
        <v>17.974999999999998</v>
      </c>
      <c r="J9" s="44">
        <f>SUM(J4:J8)</f>
        <v>97.055000000000007</v>
      </c>
    </row>
    <row r="10" spans="1:10" ht="15" thickBot="1" x14ac:dyDescent="0.4">
      <c r="A10" s="73"/>
      <c r="B10" s="19"/>
      <c r="C10" s="41"/>
      <c r="D10" s="45"/>
      <c r="E10" s="25"/>
      <c r="F10" s="21"/>
      <c r="G10" s="46"/>
      <c r="H10" s="47"/>
      <c r="I10" s="47"/>
      <c r="J10" s="48"/>
    </row>
    <row r="11" spans="1:10" x14ac:dyDescent="0.35">
      <c r="A11" s="63" t="s">
        <v>9</v>
      </c>
      <c r="B11" s="64" t="s">
        <v>25</v>
      </c>
      <c r="C11" s="65" t="s">
        <v>34</v>
      </c>
      <c r="D11" s="49" t="s">
        <v>35</v>
      </c>
      <c r="E11" s="50">
        <v>50</v>
      </c>
      <c r="F11" s="30">
        <v>8.9600000000000009</v>
      </c>
      <c r="G11" s="66">
        <f>155*0.5</f>
        <v>77.5</v>
      </c>
      <c r="H11" s="66">
        <f>2.59*0.5</f>
        <v>1.2949999999999999</v>
      </c>
      <c r="I11" s="66">
        <f>6.22*0.5</f>
        <v>3.11</v>
      </c>
      <c r="J11" s="67">
        <f>22.15*0.5</f>
        <v>11.074999999999999</v>
      </c>
    </row>
    <row r="12" spans="1:10" x14ac:dyDescent="0.35">
      <c r="A12" s="74"/>
      <c r="B12" s="22" t="s">
        <v>20</v>
      </c>
      <c r="C12" s="23" t="s">
        <v>36</v>
      </c>
      <c r="D12" s="51" t="s">
        <v>37</v>
      </c>
      <c r="E12" s="8">
        <v>227</v>
      </c>
      <c r="F12" s="11">
        <v>22.54</v>
      </c>
      <c r="G12" s="32">
        <v>153</v>
      </c>
      <c r="H12" s="32">
        <v>8.24</v>
      </c>
      <c r="I12" s="32">
        <v>8.6999999999999993</v>
      </c>
      <c r="J12" s="33">
        <v>8.6999999999999993</v>
      </c>
    </row>
    <row r="13" spans="1:10" x14ac:dyDescent="0.35">
      <c r="A13" s="72"/>
      <c r="B13" s="22" t="s">
        <v>23</v>
      </c>
      <c r="C13" s="31" t="s">
        <v>38</v>
      </c>
      <c r="D13" s="7" t="s">
        <v>39</v>
      </c>
      <c r="E13" s="4">
        <v>115</v>
      </c>
      <c r="F13" s="12">
        <v>56.17</v>
      </c>
      <c r="G13" s="34">
        <v>341</v>
      </c>
      <c r="H13" s="32">
        <v>12.8</v>
      </c>
      <c r="I13" s="32">
        <v>12.45</v>
      </c>
      <c r="J13" s="33">
        <v>36.049999999999997</v>
      </c>
    </row>
    <row r="14" spans="1:10" x14ac:dyDescent="0.35">
      <c r="A14" s="72"/>
      <c r="B14" s="15" t="s">
        <v>24</v>
      </c>
      <c r="C14" s="23" t="s">
        <v>40</v>
      </c>
      <c r="D14" s="7" t="s">
        <v>41</v>
      </c>
      <c r="E14" s="4">
        <v>150</v>
      </c>
      <c r="F14" s="12">
        <v>9.43</v>
      </c>
      <c r="G14" s="34">
        <v>200</v>
      </c>
      <c r="H14" s="34">
        <v>36.4</v>
      </c>
      <c r="I14" s="34">
        <v>43</v>
      </c>
      <c r="J14" s="75">
        <v>36.700000000000003</v>
      </c>
    </row>
    <row r="15" spans="1:10" x14ac:dyDescent="0.35">
      <c r="A15" s="72"/>
      <c r="B15" s="15" t="s">
        <v>15</v>
      </c>
      <c r="C15" s="31" t="s">
        <v>42</v>
      </c>
      <c r="D15" s="7" t="s">
        <v>43</v>
      </c>
      <c r="E15" s="4">
        <v>200</v>
      </c>
      <c r="F15" s="12">
        <v>1.36</v>
      </c>
      <c r="G15" s="32">
        <v>26.8</v>
      </c>
      <c r="H15" s="32">
        <v>0.2</v>
      </c>
      <c r="I15" s="32">
        <v>0</v>
      </c>
      <c r="J15" s="33">
        <v>6.5</v>
      </c>
    </row>
    <row r="16" spans="1:10" x14ac:dyDescent="0.35">
      <c r="A16" s="72"/>
      <c r="B16" s="15" t="s">
        <v>17</v>
      </c>
      <c r="C16" s="23" t="s">
        <v>18</v>
      </c>
      <c r="D16" s="52" t="s">
        <v>19</v>
      </c>
      <c r="E16" s="5">
        <v>30</v>
      </c>
      <c r="F16" s="9">
        <v>2.71</v>
      </c>
      <c r="G16" s="32">
        <v>63</v>
      </c>
      <c r="H16" s="34">
        <v>1.8</v>
      </c>
      <c r="I16" s="34">
        <v>0.3</v>
      </c>
      <c r="J16" s="75">
        <v>12.9</v>
      </c>
    </row>
    <row r="17" spans="1:10" x14ac:dyDescent="0.35">
      <c r="A17" s="72"/>
      <c r="B17" s="15" t="s">
        <v>17</v>
      </c>
      <c r="C17" s="16" t="s">
        <v>18</v>
      </c>
      <c r="D17" s="7" t="s">
        <v>21</v>
      </c>
      <c r="E17" s="5">
        <v>30</v>
      </c>
      <c r="F17" s="10">
        <v>2.67</v>
      </c>
      <c r="G17" s="13">
        <v>57</v>
      </c>
      <c r="H17" s="13">
        <v>1.8</v>
      </c>
      <c r="I17" s="13">
        <v>0.3</v>
      </c>
      <c r="J17" s="14">
        <v>11.4</v>
      </c>
    </row>
    <row r="18" spans="1:10" x14ac:dyDescent="0.35">
      <c r="A18" s="72"/>
      <c r="B18" s="19"/>
      <c r="C18" s="41"/>
      <c r="D18" s="20"/>
      <c r="E18" s="25">
        <f>SUM(E11:E17)</f>
        <v>802</v>
      </c>
      <c r="F18" s="9">
        <f>SUM(F11:F17)</f>
        <v>103.83999999999999</v>
      </c>
      <c r="G18" s="26">
        <f>SUM(G11:G17)</f>
        <v>918.3</v>
      </c>
      <c r="H18" s="27">
        <f>SUM(H11:H17)</f>
        <v>62.534999999999997</v>
      </c>
      <c r="I18" s="27">
        <f>SUM(I11:I17)</f>
        <v>67.859999999999985</v>
      </c>
      <c r="J18" s="28">
        <f>SUM(J11:J17)</f>
        <v>123.32500000000002</v>
      </c>
    </row>
    <row r="19" spans="1:10" ht="15" thickBot="1" x14ac:dyDescent="0.4">
      <c r="A19" s="76"/>
      <c r="B19" s="17"/>
      <c r="C19" s="18"/>
      <c r="D19" s="6"/>
      <c r="E19" s="24"/>
      <c r="F19" s="53"/>
      <c r="G19" s="54"/>
      <c r="H19" s="55"/>
      <c r="I19" s="55"/>
      <c r="J19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2023-04-12T13:57:24Z</dcterms:modified>
</cp:coreProperties>
</file>