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I16" i="1"/>
  <c r="F16" i="1"/>
  <c r="J10" i="1"/>
  <c r="J16" i="1" s="1"/>
  <c r="I10" i="1"/>
  <c r="H10" i="1"/>
  <c r="H16" i="1" s="1"/>
  <c r="G10" i="1"/>
  <c r="G16" i="1" s="1"/>
  <c r="F8" i="1"/>
  <c r="J6" i="1"/>
  <c r="J8" i="1" s="1"/>
  <c r="I6" i="1"/>
  <c r="I8" i="1" s="1"/>
  <c r="H6" i="1"/>
  <c r="H8" i="1" s="1"/>
  <c r="G6" i="1"/>
  <c r="G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<sst xmlns="http://schemas.openxmlformats.org/spreadsheetml/2006/main" count="47" uniqueCount="40">
  <si>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</si>
  <si>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</si>
  <si>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</si>
  <si>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</si>
  <si>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</si>
  <si>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</si>
  <si>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</si>
  <si>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</si>
  <si>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</si>
  <si>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</si>
  <si>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</si>
  <si>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</si>
  <si>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</si>
  <si>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</si>
  <si>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</si>
  <si>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</si>
  <si>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</si>
  <si>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</si>
  <si>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</si>
  <si>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</si>
  <si>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</si>
  <si>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</si>
  <si>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</si>
  <si>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</si>
  <si>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закуска</t>
  </si>
  <si>
    <t>сладкое</t>
  </si>
  <si>
    <t>2023-04-20</t>
  </si>
  <si>
    <t>№ 259 сб.2011г.</t>
  </si>
  <si>
    <t>Жаркое по-домашнему</t>
  </si>
  <si>
    <t>№ 54-3гн-2020</t>
  </si>
  <si>
    <t>Чай с сахаром, лимоном</t>
  </si>
  <si>
    <t>Конфеты "Чио рио"</t>
  </si>
  <si>
    <t>№ 47 сб.2011г.</t>
  </si>
  <si>
    <t>Салат из квашеной капусты</t>
  </si>
  <si>
    <t>№ 101 сб.2011г.</t>
  </si>
  <si>
    <t>№ 395 сб.2011г.</t>
  </si>
  <si>
    <t>Вареники с картофелем, маслом сливочным</t>
  </si>
  <si>
    <t>№ 388 сб.2011г.</t>
  </si>
  <si>
    <t>Напиток из шиповника</t>
  </si>
  <si>
    <t>Суп карт. с пшеном,укропом,рыб.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</si>
</sst>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5" xfId="1" applyFont="1" applyFill="1" applyBorder="1"/>
    <xf numFmtId="0" fontId="4" fillId="2" borderId="1" xfId="0" applyFont="1" applyFill="1" applyBorder="1"/>
    <xf numFmtId="0" fontId="4" fillId="2" borderId="2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30" xfId="0" applyFont="1" applyFill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0" xfId="1" applyFont="1" applyFill="1" applyBorder="1"/>
    <xf numFmtId="2" fontId="4" fillId="2" borderId="21" xfId="0" applyNumberFormat="1" applyFont="1" applyFill="1" applyBorder="1" applyAlignment="1"/>
    <xf numFmtId="2" fontId="4" fillId="2" borderId="20" xfId="0" applyNumberFormat="1" applyFont="1" applyFill="1" applyBorder="1" applyAlignment="1"/>
    <xf numFmtId="2" fontId="4" fillId="2" borderId="22" xfId="0" applyNumberFormat="1" applyFont="1" applyFill="1" applyBorder="1" applyAlignment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27" xfId="0" applyFont="1" applyBorder="1"/>
    <xf numFmtId="0" fontId="5" fillId="0" borderId="18" xfId="0" applyFont="1" applyBorder="1"/>
    <xf numFmtId="0" fontId="1" fillId="0" borderId="12" xfId="0" applyFont="1" applyBorder="1"/>
    <xf numFmtId="0" fontId="4" fillId="0" borderId="2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0" borderId="3" xfId="0" applyFont="1" applyBorder="1"/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5" fillId="0" borderId="31" xfId="0" applyFont="1" applyBorder="1"/>
    <xf numFmtId="0" fontId="1" fillId="0" borderId="13" xfId="0" applyFont="1" applyBorder="1"/>
    <xf numFmtId="0" fontId="1" fillId="0" borderId="19" xfId="0" applyFont="1" applyBorder="1"/>
    <xf numFmtId="164" fontId="4" fillId="0" borderId="28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1" xfId="0" applyFont="1" applyBorder="1"/>
    <xf numFmtId="0" fontId="1" fillId="0" borderId="32" xfId="0" applyFont="1" applyBorder="1"/>
    <xf numFmtId="0" fontId="4" fillId="2" borderId="28" xfId="0" applyFont="1" applyFill="1" applyBorder="1"/>
    <xf numFmtId="0" fontId="1" fillId="2" borderId="12" xfId="0" applyFont="1" applyFill="1" applyBorder="1"/>
    <xf numFmtId="0" fontId="1" fillId="0" borderId="33" xfId="0" applyFont="1" applyBorder="1"/>
    <xf numFmtId="164" fontId="4" fillId="2" borderId="2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2" borderId="23" xfId="0" applyFont="1" applyFill="1" applyBorder="1"/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5" t="s">
        <v>16</v>
      </c>
      <c r="B3" s="46" t="s">
        <v>2</v>
      </c>
      <c r="C3" s="47" t="s">
        <v>11</v>
      </c>
      <c r="D3" s="48" t="s">
        <v>3</v>
      </c>
      <c r="E3" s="48" t="s">
        <v>12</v>
      </c>
      <c r="F3" s="48" t="s">
        <v>4</v>
      </c>
      <c r="G3" s="49" t="s">
        <v>5</v>
      </c>
      <c r="H3" s="48" t="s">
        <v>6</v>
      </c>
      <c r="I3" s="48" t="s">
        <v>7</v>
      </c>
      <c r="J3" s="50" t="s">
        <v>8</v>
      </c>
    </row>
    <row r="4" spans="1:10" x14ac:dyDescent="0.35">
      <c r="A4" s="51" t="s">
        <v>14</v>
      </c>
      <c r="B4" s="54" t="s">
        <v>22</v>
      </c>
      <c r="C4" s="57" t="s">
        <v>27</v>
      </c>
      <c r="D4" s="55" t="s">
        <v>28</v>
      </c>
      <c r="E4" s="8">
        <v>200</v>
      </c>
      <c r="F4" s="11">
        <v>84</v>
      </c>
      <c r="G4" s="56">
        <v>323</v>
      </c>
      <c r="H4" s="56">
        <v>20.100000000000001</v>
      </c>
      <c r="I4" s="56">
        <v>19.3</v>
      </c>
      <c r="J4" s="58">
        <v>17.100000000000001</v>
      </c>
    </row>
    <row r="5" spans="1:10" x14ac:dyDescent="0.35">
      <c r="A5" s="53"/>
      <c r="B5" s="15" t="s">
        <v>15</v>
      </c>
      <c r="C5" s="30" t="s">
        <v>29</v>
      </c>
      <c r="D5" s="7" t="s">
        <v>30</v>
      </c>
      <c r="E5" s="4">
        <v>207</v>
      </c>
      <c r="F5" s="12">
        <v>3.2</v>
      </c>
      <c r="G5" s="31">
        <v>27.9</v>
      </c>
      <c r="H5" s="31">
        <v>0.3</v>
      </c>
      <c r="I5" s="31">
        <v>0</v>
      </c>
      <c r="J5" s="32">
        <v>6.7</v>
      </c>
    </row>
    <row r="6" spans="1:10" x14ac:dyDescent="0.35">
      <c r="A6" s="53"/>
      <c r="B6" s="61" t="s">
        <v>25</v>
      </c>
      <c r="C6" s="57" t="s">
        <v>18</v>
      </c>
      <c r="D6" s="68" t="s">
        <v>31</v>
      </c>
      <c r="E6" s="5">
        <v>30</v>
      </c>
      <c r="F6" s="12">
        <v>21.3</v>
      </c>
      <c r="G6" s="31">
        <f>520*0.3</f>
        <v>156</v>
      </c>
      <c r="H6" s="31">
        <f>3.5*0.3</f>
        <v>1.05</v>
      </c>
      <c r="I6" s="31">
        <f>30*0.3</f>
        <v>9</v>
      </c>
      <c r="J6" s="32">
        <f>58*0.3</f>
        <v>17.399999999999999</v>
      </c>
    </row>
    <row r="7" spans="1:10" x14ac:dyDescent="0.35">
      <c r="A7" s="53"/>
      <c r="B7" s="15" t="s">
        <v>17</v>
      </c>
      <c r="C7" s="16" t="s">
        <v>18</v>
      </c>
      <c r="D7" s="7" t="s">
        <v>19</v>
      </c>
      <c r="E7" s="4">
        <v>30</v>
      </c>
      <c r="F7" s="10">
        <v>2.71</v>
      </c>
      <c r="G7" s="13">
        <v>63</v>
      </c>
      <c r="H7" s="13">
        <v>1.8</v>
      </c>
      <c r="I7" s="13">
        <v>0.3</v>
      </c>
      <c r="J7" s="14">
        <v>12.9</v>
      </c>
    </row>
    <row r="8" spans="1:10" x14ac:dyDescent="0.35">
      <c r="A8" s="59"/>
      <c r="B8" s="15"/>
      <c r="C8" s="16"/>
      <c r="D8" s="7"/>
      <c r="E8" s="4">
        <f>SUM(E4:E7)</f>
        <v>467</v>
      </c>
      <c r="F8" s="9">
        <f>SUM(F3:F7)</f>
        <v>111.21</v>
      </c>
      <c r="G8" s="34">
        <f>SUM(G3:G7)</f>
        <v>569.9</v>
      </c>
      <c r="H8" s="35">
        <f>SUM(H3:H7)</f>
        <v>23.250000000000004</v>
      </c>
      <c r="I8" s="35">
        <f>SUM(I3:I7)</f>
        <v>28.6</v>
      </c>
      <c r="J8" s="36">
        <f>SUM(J3:J7)</f>
        <v>54.1</v>
      </c>
    </row>
    <row r="9" spans="1:10" ht="15" thickBot="1" x14ac:dyDescent="0.4">
      <c r="B9" s="19"/>
      <c r="C9" s="33"/>
      <c r="D9" s="37"/>
      <c r="E9" s="24"/>
      <c r="F9" s="21"/>
      <c r="G9" s="38"/>
      <c r="H9" s="39"/>
      <c r="I9" s="39"/>
      <c r="J9" s="40"/>
    </row>
    <row r="10" spans="1:10" x14ac:dyDescent="0.35">
      <c r="A10" s="51" t="s">
        <v>9</v>
      </c>
      <c r="B10" s="52" t="s">
        <v>24</v>
      </c>
      <c r="C10" s="69" t="s">
        <v>32</v>
      </c>
      <c r="D10" s="70" t="s">
        <v>33</v>
      </c>
      <c r="E10" s="28">
        <v>75</v>
      </c>
      <c r="F10" s="29">
        <v>17.27</v>
      </c>
      <c r="G10" s="63">
        <f>142.8*0.75</f>
        <v>107.10000000000001</v>
      </c>
      <c r="H10" s="63">
        <f>2.6*0.75</f>
        <v>1.9500000000000002</v>
      </c>
      <c r="I10" s="63">
        <f>10.1*0.75</f>
        <v>7.5749999999999993</v>
      </c>
      <c r="J10" s="64">
        <f>10.3*0.75</f>
        <v>7.7250000000000005</v>
      </c>
    </row>
    <row r="11" spans="1:10" x14ac:dyDescent="0.35">
      <c r="A11" s="60"/>
      <c r="B11" s="71" t="s">
        <v>20</v>
      </c>
      <c r="C11" s="72" t="s">
        <v>34</v>
      </c>
      <c r="D11" s="68" t="s">
        <v>39</v>
      </c>
      <c r="E11" s="4">
        <v>227</v>
      </c>
      <c r="F11" s="9">
        <v>26.91</v>
      </c>
      <c r="G11" s="73">
        <v>138.6</v>
      </c>
      <c r="H11" s="31">
        <v>8.3699999999999992</v>
      </c>
      <c r="I11" s="31">
        <v>6.9</v>
      </c>
      <c r="J11" s="32">
        <v>9.6</v>
      </c>
    </row>
    <row r="12" spans="1:10" x14ac:dyDescent="0.35">
      <c r="A12" s="60"/>
      <c r="B12" s="54" t="s">
        <v>23</v>
      </c>
      <c r="C12" s="30" t="s">
        <v>35</v>
      </c>
      <c r="D12" s="7" t="s">
        <v>36</v>
      </c>
      <c r="E12" s="4">
        <v>210</v>
      </c>
      <c r="F12" s="12">
        <v>43.11</v>
      </c>
      <c r="G12" s="74">
        <v>341</v>
      </c>
      <c r="H12" s="31">
        <v>12.8</v>
      </c>
      <c r="I12" s="31">
        <v>12.45</v>
      </c>
      <c r="J12" s="32">
        <v>36.049999999999997</v>
      </c>
    </row>
    <row r="13" spans="1:10" x14ac:dyDescent="0.35">
      <c r="A13" s="59"/>
      <c r="B13" s="15" t="s">
        <v>15</v>
      </c>
      <c r="C13" s="30" t="s">
        <v>37</v>
      </c>
      <c r="D13" s="75" t="s">
        <v>38</v>
      </c>
      <c r="E13" s="8">
        <v>200</v>
      </c>
      <c r="F13" s="11">
        <v>10.199999999999999</v>
      </c>
      <c r="G13" s="76">
        <v>105.22</v>
      </c>
      <c r="H13" s="77">
        <v>0.2</v>
      </c>
      <c r="I13" s="77">
        <v>0</v>
      </c>
      <c r="J13" s="78">
        <v>25.73</v>
      </c>
    </row>
    <row r="14" spans="1:10" x14ac:dyDescent="0.35">
      <c r="A14" s="59"/>
      <c r="B14" s="61" t="s">
        <v>17</v>
      </c>
      <c r="C14" s="22" t="s">
        <v>18</v>
      </c>
      <c r="D14" s="7" t="s">
        <v>19</v>
      </c>
      <c r="E14" s="4">
        <v>30</v>
      </c>
      <c r="F14" s="10">
        <v>2.71</v>
      </c>
      <c r="G14" s="13">
        <v>63</v>
      </c>
      <c r="H14" s="13">
        <v>1.8</v>
      </c>
      <c r="I14" s="13">
        <v>0.3</v>
      </c>
      <c r="J14" s="14">
        <v>12.9</v>
      </c>
    </row>
    <row r="15" spans="1:10" x14ac:dyDescent="0.35">
      <c r="A15" s="59"/>
      <c r="B15" s="15" t="s">
        <v>17</v>
      </c>
      <c r="C15" s="16" t="s">
        <v>18</v>
      </c>
      <c r="D15" s="7" t="s">
        <v>21</v>
      </c>
      <c r="E15" s="5">
        <v>30</v>
      </c>
      <c r="F15" s="10">
        <v>2.67</v>
      </c>
      <c r="G15" s="13">
        <v>57</v>
      </c>
      <c r="H15" s="13">
        <v>1.8</v>
      </c>
      <c r="I15" s="13">
        <v>0.3</v>
      </c>
      <c r="J15" s="14">
        <v>11.4</v>
      </c>
    </row>
    <row r="16" spans="1:10" x14ac:dyDescent="0.35">
      <c r="A16" s="59"/>
      <c r="B16" s="19"/>
      <c r="C16" s="33"/>
      <c r="D16" s="20"/>
      <c r="E16" s="24">
        <f>SUM(E10:E15)</f>
        <v>772</v>
      </c>
      <c r="F16" s="9">
        <f>SUM(F10:F15)</f>
        <v>102.86999999999999</v>
      </c>
      <c r="G16" s="25">
        <f>SUM(G10:G15)</f>
        <v>811.92000000000007</v>
      </c>
      <c r="H16" s="26">
        <f>SUM(H10:H15)</f>
        <v>26.92</v>
      </c>
      <c r="I16" s="26">
        <f>SUM(I10:I15)</f>
        <v>27.524999999999999</v>
      </c>
      <c r="J16" s="27">
        <f>SUM(J10:J15)</f>
        <v>103.40500000000002</v>
      </c>
    </row>
    <row r="17" spans="1:10" ht="15" thickBot="1" x14ac:dyDescent="0.4">
      <c r="A17" s="62"/>
      <c r="B17" s="17"/>
      <c r="C17" s="18"/>
      <c r="D17" s="6"/>
      <c r="E17" s="23"/>
      <c r="F17" s="41"/>
      <c r="G17" s="42"/>
      <c r="H17" s="43"/>
      <c r="I17" s="43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2023-04-19T01:31:37Z</dcterms:modified>
</cp:coreProperties>
</file>