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  <c r="G15" i="1"/>
  <c r="J11" i="1"/>
  <c r="J15" i="1" s="1"/>
  <c r="I11" i="1"/>
  <c r="I15" i="1" s="1"/>
  <c r="H11" i="1"/>
  <c r="H15" i="1" s="1"/>
  <c r="G11" i="1"/>
  <c r="F11" i="1"/>
  <c r="F15" i="1" s="1"/>
  <c r="I9" i="1"/>
  <c r="J8" i="1"/>
  <c r="I8" i="1"/>
  <c r="H8" i="1"/>
  <c r="G8" i="1"/>
  <c r="J5" i="1"/>
  <c r="I5" i="1"/>
  <c r="H5" i="1"/>
  <c r="G5" i="1"/>
  <c r="F5" i="1"/>
  <c r="J4" i="1"/>
  <c r="J9" i="1" s="1"/>
  <c r="I4" i="1"/>
  <c r="H4" i="1"/>
  <c r="H9" i="1" s="1"/>
  <c r="G4" i="1"/>
  <c r="G9" i="1" s="1"/>
  <c r="F4" i="1"/>
  <c r="F9" i="1" s="1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<sst xmlns="http://schemas.openxmlformats.org/spreadsheetml/2006/main" count="44" uniqueCount="33">
  <si>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</si>
  <si>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</si>
  <si>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</si>
  <si>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</si>
  <si>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</si>
  <si>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</si>
  <si>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</si>
  <si>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</si>
  <si>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</si>
  <si>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</si>
  <si>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</si>
  <si>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</si>
  <si>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</si>
  <si>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</si>
  <si>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</si>
  <si>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</si>
  <si>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</si>
  <si>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</si>
  <si>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</si>
  <si>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закуска</t>
  </si>
  <si>
    <t>№ 54-3гн-2020</t>
  </si>
  <si>
    <t>Чай с сахаром, лимоном</t>
  </si>
  <si>
    <t>сладкое</t>
  </si>
  <si>
    <t>2023-09-04</t>
  </si>
  <si>
    <t>фрукты</t>
  </si>
  <si>
    <t>акт</t>
  </si>
  <si>
    <t>Яблоко</t>
  </si>
  <si>
    <t>№ 14 сб.2015 г.</t>
  </si>
  <si>
    <t>Масло сливочное</t>
  </si>
  <si>
    <t>Булочка сдобная</t>
  </si>
  <si>
    <t>Конфета "Степ"</t>
  </si>
  <si>
    <t>№ 15 сб.2015 г.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</si>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</sst>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2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3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25" xfId="0" applyFont="1" applyBorder="1"/>
    <xf numFmtId="0" fontId="4" fillId="2" borderId="22" xfId="2" applyNumberFormat="1" applyFont="1" applyFill="1" applyBorder="1" applyAlignment="1">
      <alignment horizontal="center"/>
    </xf>
    <xf numFmtId="0" fontId="4" fillId="0" borderId="1" xfId="0" applyFont="1" applyBorder="1"/>
    <xf numFmtId="2" fontId="1" fillId="2" borderId="3" xfId="0" applyNumberFormat="1" applyFont="1" applyFill="1" applyBorder="1" applyAlignment="1">
      <alignment horizontal="lef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1" fillId="0" borderId="13" xfId="0" applyFont="1" applyBorder="1"/>
    <xf numFmtId="0" fontId="4" fillId="0" borderId="20" xfId="0" applyFont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0" borderId="14" xfId="0" applyFont="1" applyBorder="1"/>
    <xf numFmtId="0" fontId="1" fillId="0" borderId="27" xfId="0" applyFont="1" applyBorder="1"/>
    <xf numFmtId="0" fontId="4" fillId="0" borderId="5" xfId="0" applyFont="1" applyBorder="1"/>
    <xf numFmtId="0" fontId="4" fillId="2" borderId="24" xfId="2" applyNumberFormat="1" applyFont="1" applyFill="1" applyBorder="1" applyAlignment="1">
      <alignment horizontal="center"/>
    </xf>
    <xf numFmtId="2" fontId="4" fillId="2" borderId="5" xfId="1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0" fontId="1" fillId="2" borderId="26" xfId="0" applyFont="1" applyFill="1" applyBorder="1"/>
    <xf numFmtId="0" fontId="4" fillId="0" borderId="22" xfId="0" applyFont="1" applyBorder="1"/>
    <xf numFmtId="0" fontId="4" fillId="2" borderId="2" xfId="2" applyNumberFormat="1" applyFont="1" applyFill="1" applyBorder="1" applyAlignment="1">
      <alignment horizontal="center"/>
    </xf>
    <xf numFmtId="0" fontId="1" fillId="2" borderId="28" xfId="0" applyFont="1" applyFill="1" applyBorder="1"/>
    <xf numFmtId="0" fontId="1" fillId="2" borderId="29" xfId="0" applyFont="1" applyFill="1" applyBorder="1"/>
    <xf numFmtId="2" fontId="4" fillId="2" borderId="20" xfId="1" applyNumberFormat="1" applyFont="1" applyFill="1" applyBorder="1" applyAlignment="1"/>
    <xf numFmtId="164" fontId="4" fillId="0" borderId="20" xfId="0" applyNumberFormat="1" applyFont="1" applyFill="1" applyBorder="1" applyAlignment="1">
      <alignment horizontal="right" vertical="center"/>
    </xf>
    <xf numFmtId="164" fontId="4" fillId="0" borderId="21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13</v>
      </c>
      <c r="C1" s="44"/>
      <c r="D1" s="45"/>
      <c r="E1" s="1" t="s">
        <v>10</v>
      </c>
      <c r="F1" s="2"/>
      <c r="G1" s="1"/>
      <c r="H1" s="1"/>
      <c r="I1" s="1" t="s">
        <v>1</v>
      </c>
      <c r="J1" s="3" t="s">
        <v>23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23" t="s">
        <v>24</v>
      </c>
      <c r="C4" s="42" t="s">
        <v>25</v>
      </c>
      <c r="D4" s="15" t="s">
        <v>26</v>
      </c>
      <c r="E4" s="11">
        <v>175</v>
      </c>
      <c r="F4" s="20">
        <f>0.175*159</f>
        <v>27.824999999999999</v>
      </c>
      <c r="G4" s="37">
        <f>43*1.75</f>
        <v>75.25</v>
      </c>
      <c r="H4" s="37">
        <f>0.9*1.75</f>
        <v>1.575</v>
      </c>
      <c r="I4" s="37">
        <f>0.2*1.75</f>
        <v>0.35000000000000003</v>
      </c>
      <c r="J4" s="38">
        <f>8.1*1.75</f>
        <v>14.174999999999999</v>
      </c>
    </row>
    <row r="5" spans="1:10" x14ac:dyDescent="0.25">
      <c r="A5" s="16"/>
      <c r="B5" s="23" t="s">
        <v>19</v>
      </c>
      <c r="C5" s="39" t="s">
        <v>27</v>
      </c>
      <c r="D5" s="15" t="s">
        <v>28</v>
      </c>
      <c r="E5" s="11">
        <v>10</v>
      </c>
      <c r="F5" s="28">
        <f>0.01*540</f>
        <v>5.4</v>
      </c>
      <c r="G5" s="35">
        <f>98.58/1.5</f>
        <v>65.72</v>
      </c>
      <c r="H5" s="35">
        <f>0.15/1.5</f>
        <v>9.9999999999999992E-2</v>
      </c>
      <c r="I5" s="35">
        <f>10.8/1.5</f>
        <v>7.2</v>
      </c>
      <c r="J5" s="35">
        <f>0.2/1.5</f>
        <v>0.13333333333333333</v>
      </c>
    </row>
    <row r="6" spans="1:10" x14ac:dyDescent="0.25">
      <c r="A6" s="16"/>
      <c r="B6" s="23" t="s">
        <v>15</v>
      </c>
      <c r="C6" s="42" t="s">
        <v>20</v>
      </c>
      <c r="D6" s="15" t="s">
        <v>21</v>
      </c>
      <c r="E6" s="11">
        <v>207</v>
      </c>
      <c r="F6" s="20">
        <v>3.28</v>
      </c>
      <c r="G6" s="37">
        <v>27.9</v>
      </c>
      <c r="H6" s="37">
        <v>0.3</v>
      </c>
      <c r="I6" s="37">
        <v>0.02</v>
      </c>
      <c r="J6" s="38">
        <v>6.7</v>
      </c>
    </row>
    <row r="7" spans="1:10" x14ac:dyDescent="0.25">
      <c r="A7" s="16"/>
      <c r="B7" s="23" t="s">
        <v>17</v>
      </c>
      <c r="C7" s="24" t="s">
        <v>18</v>
      </c>
      <c r="D7" s="15" t="s">
        <v>29</v>
      </c>
      <c r="E7" s="11">
        <v>50</v>
      </c>
      <c r="F7" s="28">
        <v>13.6</v>
      </c>
      <c r="G7" s="46">
        <v>120</v>
      </c>
      <c r="H7" s="46">
        <v>2.8</v>
      </c>
      <c r="I7" s="46">
        <v>3.3</v>
      </c>
      <c r="J7" s="47">
        <v>20.5</v>
      </c>
    </row>
    <row r="8" spans="1:10" x14ac:dyDescent="0.25">
      <c r="A8" s="16"/>
      <c r="B8" s="48" t="s">
        <v>22</v>
      </c>
      <c r="C8" s="24" t="s">
        <v>18</v>
      </c>
      <c r="D8" s="49" t="s">
        <v>30</v>
      </c>
      <c r="E8" s="12">
        <v>65</v>
      </c>
      <c r="F8" s="20">
        <v>46.15</v>
      </c>
      <c r="G8" s="50">
        <f>590*0.8</f>
        <v>472</v>
      </c>
      <c r="H8" s="50">
        <f>43.3*0.8</f>
        <v>34.64</v>
      </c>
      <c r="I8" s="50">
        <f>34.2*0.8</f>
        <v>27.360000000000003</v>
      </c>
      <c r="J8" s="51">
        <f>34.2*0.8</f>
        <v>27.360000000000003</v>
      </c>
    </row>
    <row r="9" spans="1:10" x14ac:dyDescent="0.25">
      <c r="A9" s="27"/>
      <c r="B9" s="23"/>
      <c r="C9" s="24"/>
      <c r="D9" s="15"/>
      <c r="E9" s="11">
        <f>SUM(E4:E8)</f>
        <v>507</v>
      </c>
      <c r="F9" s="28">
        <f>SUM(F4:F8)</f>
        <v>96.254999999999995</v>
      </c>
      <c r="G9" s="46">
        <f>SUM(G4:G8)</f>
        <v>760.87</v>
      </c>
      <c r="H9" s="46">
        <f>SUM(H4:H8)</f>
        <v>39.414999999999999</v>
      </c>
      <c r="I9" s="46">
        <f>SUM(I4:I8)</f>
        <v>38.230000000000004</v>
      </c>
      <c r="J9" s="47">
        <f>SUM(J4:J8)</f>
        <v>68.868333333333339</v>
      </c>
    </row>
    <row r="10" spans="1:10" ht="15.75" thickBot="1" x14ac:dyDescent="0.3">
      <c r="A10" s="13"/>
      <c r="B10" s="52"/>
      <c r="C10" s="53"/>
      <c r="D10" s="54"/>
      <c r="E10" s="55"/>
      <c r="F10" s="56"/>
      <c r="G10" s="57"/>
      <c r="H10" s="57"/>
      <c r="I10" s="57"/>
      <c r="J10" s="58"/>
    </row>
    <row r="11" spans="1:10" x14ac:dyDescent="0.25">
      <c r="A11" s="16" t="s">
        <v>9</v>
      </c>
      <c r="B11" s="59" t="s">
        <v>24</v>
      </c>
      <c r="C11" s="42" t="s">
        <v>25</v>
      </c>
      <c r="D11" s="15" t="s">
        <v>26</v>
      </c>
      <c r="E11" s="11">
        <v>175</v>
      </c>
      <c r="F11" s="20">
        <f>0.175*159</f>
        <v>27.824999999999999</v>
      </c>
      <c r="G11" s="37">
        <f>43*1.75</f>
        <v>75.25</v>
      </c>
      <c r="H11" s="37">
        <f>0.9*1.75</f>
        <v>1.575</v>
      </c>
      <c r="I11" s="37">
        <f>0.2*1.75</f>
        <v>0.35000000000000003</v>
      </c>
      <c r="J11" s="38">
        <f>8.1*1.75</f>
        <v>14.174999999999999</v>
      </c>
    </row>
    <row r="12" spans="1:10" x14ac:dyDescent="0.25">
      <c r="A12" s="16"/>
      <c r="B12" s="10" t="s">
        <v>19</v>
      </c>
      <c r="C12" s="39" t="s">
        <v>31</v>
      </c>
      <c r="D12" s="60" t="s">
        <v>32</v>
      </c>
      <c r="E12" s="40">
        <v>30</v>
      </c>
      <c r="F12" s="19">
        <v>18.53</v>
      </c>
      <c r="G12" s="46">
        <v>107.5</v>
      </c>
      <c r="H12" s="35">
        <v>7</v>
      </c>
      <c r="I12" s="35">
        <v>8.8000000000000007</v>
      </c>
      <c r="J12" s="36">
        <v>0</v>
      </c>
    </row>
    <row r="13" spans="1:10" x14ac:dyDescent="0.25">
      <c r="A13" s="16"/>
      <c r="B13" s="23" t="s">
        <v>15</v>
      </c>
      <c r="C13" s="42" t="s">
        <v>20</v>
      </c>
      <c r="D13" s="15" t="s">
        <v>21</v>
      </c>
      <c r="E13" s="11">
        <v>207</v>
      </c>
      <c r="F13" s="20">
        <v>3.28</v>
      </c>
      <c r="G13" s="37">
        <v>27.9</v>
      </c>
      <c r="H13" s="37">
        <v>0.3</v>
      </c>
      <c r="I13" s="37">
        <v>0.02</v>
      </c>
      <c r="J13" s="38">
        <v>6.7</v>
      </c>
    </row>
    <row r="14" spans="1:10" x14ac:dyDescent="0.25">
      <c r="A14" s="16"/>
      <c r="B14" s="23" t="s">
        <v>17</v>
      </c>
      <c r="C14" s="24" t="s">
        <v>18</v>
      </c>
      <c r="D14" s="15" t="s">
        <v>29</v>
      </c>
      <c r="E14" s="11">
        <v>50</v>
      </c>
      <c r="F14" s="28">
        <v>13.6</v>
      </c>
      <c r="G14" s="46">
        <v>120</v>
      </c>
      <c r="H14" s="46">
        <v>2.8</v>
      </c>
      <c r="I14" s="46">
        <v>3.3</v>
      </c>
      <c r="J14" s="47">
        <v>20.5</v>
      </c>
    </row>
    <row r="15" spans="1:10" x14ac:dyDescent="0.25">
      <c r="A15" s="27"/>
      <c r="B15" s="48"/>
      <c r="C15" s="34"/>
      <c r="D15" s="41"/>
      <c r="E15" s="61">
        <f>SUM(E11:E14)</f>
        <v>462</v>
      </c>
      <c r="F15" s="20">
        <f>SUM(F11:F14)</f>
        <v>63.235000000000007</v>
      </c>
      <c r="G15" s="35">
        <f>SUM(G11:G14)</f>
        <v>330.65</v>
      </c>
      <c r="H15" s="35">
        <f>SUM(H11:H14)</f>
        <v>11.675000000000001</v>
      </c>
      <c r="I15" s="35">
        <f>SUM(I11:I14)</f>
        <v>12.469999999999999</v>
      </c>
      <c r="J15" s="36">
        <f>SUM(J11:J14)</f>
        <v>41.375</v>
      </c>
    </row>
    <row r="16" spans="1:10" x14ac:dyDescent="0.25">
      <c r="A16" s="27"/>
      <c r="B16" s="62"/>
      <c r="C16" s="63"/>
      <c r="D16" s="49"/>
      <c r="E16" s="12"/>
      <c r="F16" s="64"/>
      <c r="G16" s="65"/>
      <c r="H16" s="65"/>
      <c r="I16" s="65"/>
      <c r="J16" s="66"/>
    </row>
    <row r="17" spans="1:10" x14ac:dyDescent="0.25">
      <c r="A17" s="27"/>
      <c r="B17" s="62"/>
      <c r="C17" s="63"/>
      <c r="D17" s="49"/>
      <c r="E17" s="12"/>
      <c r="F17" s="64"/>
      <c r="G17" s="65"/>
      <c r="H17" s="65"/>
      <c r="I17" s="65"/>
      <c r="J17" s="66"/>
    </row>
    <row r="18" spans="1:10" x14ac:dyDescent="0.25">
      <c r="A18" s="27"/>
      <c r="B18" s="23"/>
      <c r="C18" s="24"/>
      <c r="D18" s="15"/>
      <c r="E18" s="12"/>
      <c r="F18" s="18"/>
      <c r="G18" s="21"/>
      <c r="H18" s="21"/>
      <c r="I18" s="21"/>
      <c r="J18" s="22"/>
    </row>
    <row r="19" spans="1:10" x14ac:dyDescent="0.25">
      <c r="A19" s="27"/>
      <c r="B19" s="23"/>
      <c r="C19" s="24"/>
      <c r="D19" s="15"/>
      <c r="E19" s="12"/>
      <c r="F19" s="28"/>
      <c r="G19" s="21"/>
      <c r="H19" s="21"/>
      <c r="I19" s="21"/>
      <c r="J19" s="22"/>
    </row>
    <row r="20" spans="1:10" ht="15.75" thickBot="1" x14ac:dyDescent="0.3">
      <c r="A20" s="13"/>
      <c r="B20" s="25"/>
      <c r="C20" s="26"/>
      <c r="D20" s="14"/>
      <c r="E20" s="29"/>
      <c r="F20" s="30"/>
      <c r="G20" s="31"/>
      <c r="H20" s="32"/>
      <c r="I20" s="32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2023-09-04T22:36:48Z</dcterms:modified>
</cp:coreProperties>
</file>