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 2023\"/>
    </mc:Choice>
  </mc:AlternateContent>
  <bookViews>
    <workbookView xWindow="0" yWindow="0" windowWidth="16380" windowHeight="79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E9" i="1"/>
  <c r="F9" i="1"/>
  <c r="G9" i="1"/>
  <c r="H9" i="1"/>
  <c r="I9" i="1"/>
  <c r="J9" i="1"/>
  <c r="J11" i="1"/>
  <c r="H11" i="1"/>
  <c r="G11" i="1"/>
  <c r="F11" i="1"/>
  <c r="J6" i="1"/>
  <c r="I6" i="1"/>
  <c r="H6" i="1"/>
  <c r="G6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<sst xmlns="http://schemas.openxmlformats.org/spreadsheetml/2006/main" count="53" uniqueCount="46">
  <si>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</si>
  <si>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</si>
  <si>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</si>
  <si>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</si>
  <si>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</si>
  <si>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</si>
  <si>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</si>
  <si>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</si>
  <si>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</si>
  <si>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</si>
  <si>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</si>
  <si>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</si>
  <si>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</si>
  <si>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</si>
  <si>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</si>
  <si>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</si>
  <si>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</si>
  <si>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</si>
  <si>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</si>
  <si>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</si>
  <si>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закуска</t>
  </si>
  <si>
    <t>Т.32 сб.1981 г.</t>
  </si>
  <si>
    <t>1 блюдо</t>
  </si>
  <si>
    <t>2 блюдо</t>
  </si>
  <si>
    <t>гарнир</t>
  </si>
  <si>
    <t>Хлеб  ржано-пшеничный</t>
  </si>
  <si>
    <t>фрукты</t>
  </si>
  <si>
    <t>акт</t>
  </si>
  <si>
    <t>Киви</t>
  </si>
  <si>
    <t>гор.блюдо</t>
  </si>
  <si>
    <t>№ 294 сб.2011г.</t>
  </si>
  <si>
    <t>Биточки из птицы</t>
  </si>
  <si>
    <t>№ 302 сб.2011г.</t>
  </si>
  <si>
    <t>Каша гречневая</t>
  </si>
  <si>
    <t>№ 1041 сб.1981г.</t>
  </si>
  <si>
    <t>Напиток апельсиновый</t>
  </si>
  <si>
    <t>Кукуруза консервированная</t>
  </si>
  <si>
    <t>№ 84,241 сб.2011г.</t>
  </si>
  <si>
    <t>Борщ с фасолью,укропом,говяд. отварной</t>
  </si>
  <si>
    <t>№ 231 сб.2011г.</t>
  </si>
  <si>
    <t>Поджарка из рыбы</t>
  </si>
  <si>
    <t>№ 312 сб.2011 г.</t>
  </si>
  <si>
    <t>Картофельное пюре</t>
  </si>
  <si>
    <t>№ 388 сб.2011 г.</t>
  </si>
  <si>
    <t>Напиток из плодов шиповника</t>
  </si>
  <si>
    <t>2023-09-15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</si>
</sst>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4" fillId="0" borderId="1" xfId="0" applyFont="1" applyBorder="1"/>
    <xf numFmtId="0" fontId="1" fillId="0" borderId="13" xfId="0" applyFont="1" applyBorder="1"/>
    <xf numFmtId="0" fontId="4" fillId="2" borderId="1" xfId="0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0" borderId="18" xfId="0" applyFont="1" applyBorder="1"/>
    <xf numFmtId="0" fontId="1" fillId="2" borderId="13" xfId="0" applyFont="1" applyFill="1" applyBorder="1"/>
    <xf numFmtId="0" fontId="4" fillId="2" borderId="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0" fontId="1" fillId="2" borderId="7" xfId="0" applyFont="1" applyFill="1" applyBorder="1"/>
    <xf numFmtId="2" fontId="4" fillId="2" borderId="1" xfId="1" applyNumberFormat="1" applyFont="1" applyFill="1" applyBorder="1" applyAlignment="1"/>
    <xf numFmtId="0" fontId="1" fillId="2" borderId="20" xfId="0" applyFont="1" applyFill="1" applyBorder="1"/>
    <xf numFmtId="0" fontId="1" fillId="2" borderId="21" xfId="0" applyFont="1" applyFill="1" applyBorder="1"/>
    <xf numFmtId="0" fontId="4" fillId="2" borderId="22" xfId="1" applyFont="1" applyFill="1" applyBorder="1"/>
    <xf numFmtId="0" fontId="4" fillId="2" borderId="22" xfId="2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vertical="center"/>
    </xf>
    <xf numFmtId="0" fontId="4" fillId="2" borderId="25" xfId="2" applyNumberFormat="1" applyFont="1" applyFill="1" applyBorder="1" applyAlignment="1">
      <alignment horizontal="center"/>
    </xf>
    <xf numFmtId="0" fontId="4" fillId="0" borderId="26" xfId="0" applyFont="1" applyBorder="1"/>
    <xf numFmtId="0" fontId="4" fillId="2" borderId="26" xfId="2" applyNumberFormat="1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right"/>
    </xf>
    <xf numFmtId="0" fontId="1" fillId="0" borderId="12" xfId="0" applyFont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4" fillId="2" borderId="1" xfId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4" xfId="0" applyFont="1" applyFill="1" applyBorder="1"/>
    <xf numFmtId="0" fontId="1" fillId="2" borderId="28" xfId="0" applyFont="1" applyFill="1" applyBorder="1"/>
    <xf numFmtId="0" fontId="4" fillId="2" borderId="5" xfId="1" applyFont="1" applyFill="1" applyBorder="1"/>
    <xf numFmtId="0" fontId="1" fillId="2" borderId="5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29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2" fontId="4" fillId="2" borderId="26" xfId="1" applyNumberFormat="1" applyFont="1" applyFill="1" applyBorder="1" applyAlignment="1"/>
    <xf numFmtId="2" fontId="4" fillId="2" borderId="25" xfId="1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1" fillId="2" borderId="3" xfId="0" applyFont="1" applyFill="1" applyBorder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/>
    </xf>
    <xf numFmtId="0" fontId="1" fillId="0" borderId="30" xfId="0" applyFont="1" applyBorder="1"/>
    <xf numFmtId="0" fontId="1" fillId="0" borderId="31" xfId="0" applyFont="1" applyBorder="1"/>
    <xf numFmtId="0" fontId="4" fillId="2" borderId="2" xfId="2" applyNumberFormat="1" applyFont="1" applyFill="1" applyBorder="1" applyAlignment="1">
      <alignment horizontal="center"/>
    </xf>
    <xf numFmtId="0" fontId="4" fillId="2" borderId="1" xfId="1" applyFont="1" applyFill="1" applyBorder="1"/>
    <xf numFmtId="164" fontId="4" fillId="0" borderId="4" xfId="0" applyNumberFormat="1" applyFont="1" applyFill="1" applyBorder="1" applyAlignment="1">
      <alignment horizontal="right" vertical="center"/>
    </xf>
    <xf numFmtId="164" fontId="4" fillId="2" borderId="23" xfId="0" applyNumberFormat="1" applyFont="1" applyFill="1" applyBorder="1" applyAlignment="1">
      <alignment vertical="center"/>
    </xf>
    <xf numFmtId="2" fontId="4" fillId="2" borderId="22" xfId="0" applyNumberFormat="1" applyFont="1" applyFill="1" applyBorder="1" applyAlignment="1">
      <alignment vertical="center"/>
    </xf>
    <xf numFmtId="0" fontId="4" fillId="2" borderId="26" xfId="0" applyFont="1" applyFill="1" applyBorder="1"/>
    <xf numFmtId="0" fontId="4" fillId="2" borderId="27" xfId="2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 vertical="center"/>
    </xf>
    <xf numFmtId="0" fontId="4" fillId="2" borderId="25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1" t="s">
        <v>13</v>
      </c>
      <c r="C1" s="72"/>
      <c r="D1" s="73"/>
      <c r="E1" s="1" t="s">
        <v>10</v>
      </c>
      <c r="F1" s="2"/>
      <c r="G1" s="1"/>
      <c r="H1" s="1"/>
      <c r="I1" s="1" t="s">
        <v>1</v>
      </c>
      <c r="J1" s="3" t="s">
        <v>45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16</v>
      </c>
      <c r="B3" s="8" t="s">
        <v>2</v>
      </c>
      <c r="C3" s="9" t="s">
        <v>11</v>
      </c>
      <c r="D3" s="10" t="s">
        <v>3</v>
      </c>
      <c r="E3" s="10" t="s">
        <v>12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x14ac:dyDescent="0.25">
      <c r="A4" s="13" t="s">
        <v>14</v>
      </c>
      <c r="B4" s="58" t="s">
        <v>26</v>
      </c>
      <c r="C4" s="59" t="s">
        <v>27</v>
      </c>
      <c r="D4" s="28" t="s">
        <v>28</v>
      </c>
      <c r="E4" s="29">
        <v>100</v>
      </c>
      <c r="F4" s="30">
        <v>26</v>
      </c>
      <c r="G4" s="33">
        <v>47</v>
      </c>
      <c r="H4" s="33">
        <v>0.8</v>
      </c>
      <c r="I4" s="33">
        <v>0.4</v>
      </c>
      <c r="J4" s="33">
        <v>0.1</v>
      </c>
    </row>
    <row r="5" spans="1:10" x14ac:dyDescent="0.25">
      <c r="A5" s="16"/>
      <c r="B5" s="31" t="s">
        <v>29</v>
      </c>
      <c r="C5" s="48" t="s">
        <v>30</v>
      </c>
      <c r="D5" s="6" t="s">
        <v>31</v>
      </c>
      <c r="E5" s="18">
        <v>90</v>
      </c>
      <c r="F5" s="19">
        <v>28.05</v>
      </c>
      <c r="G5" s="33">
        <v>127.1</v>
      </c>
      <c r="H5" s="33">
        <v>14.4</v>
      </c>
      <c r="I5" s="33">
        <v>3.3</v>
      </c>
      <c r="J5" s="33">
        <v>10.1</v>
      </c>
    </row>
    <row r="6" spans="1:10" x14ac:dyDescent="0.25">
      <c r="A6" s="16"/>
      <c r="B6" s="5" t="s">
        <v>24</v>
      </c>
      <c r="C6" s="32" t="s">
        <v>32</v>
      </c>
      <c r="D6" s="4" t="s">
        <v>33</v>
      </c>
      <c r="E6" s="60">
        <v>150</v>
      </c>
      <c r="F6" s="19">
        <v>13.19</v>
      </c>
      <c r="G6" s="33">
        <f>1625*0.15</f>
        <v>243.75</v>
      </c>
      <c r="H6" s="33">
        <f>57.32*0.15</f>
        <v>8.597999999999999</v>
      </c>
      <c r="I6" s="33">
        <f>40.62*0.15</f>
        <v>6.0929999999999991</v>
      </c>
      <c r="J6" s="47">
        <f>257.61*0.15</f>
        <v>38.641500000000001</v>
      </c>
    </row>
    <row r="7" spans="1:10" x14ac:dyDescent="0.25">
      <c r="A7" s="16"/>
      <c r="B7" s="5" t="s">
        <v>15</v>
      </c>
      <c r="C7" s="32" t="s">
        <v>34</v>
      </c>
      <c r="D7" s="61" t="s">
        <v>35</v>
      </c>
      <c r="E7" s="25">
        <v>200</v>
      </c>
      <c r="F7" s="21">
        <v>6.54</v>
      </c>
      <c r="G7" s="33">
        <v>105.22</v>
      </c>
      <c r="H7" s="57">
        <v>0.2</v>
      </c>
      <c r="I7" s="57">
        <v>0</v>
      </c>
      <c r="J7" s="62">
        <v>25.73</v>
      </c>
    </row>
    <row r="8" spans="1:10" x14ac:dyDescent="0.25">
      <c r="A8" s="14"/>
      <c r="B8" s="17" t="s">
        <v>17</v>
      </c>
      <c r="C8" s="20" t="s">
        <v>18</v>
      </c>
      <c r="D8" s="6" t="s">
        <v>19</v>
      </c>
      <c r="E8" s="25">
        <v>30</v>
      </c>
      <c r="F8" s="34">
        <v>2.71</v>
      </c>
      <c r="G8" s="35">
        <v>63</v>
      </c>
      <c r="H8" s="35">
        <v>1.8</v>
      </c>
      <c r="I8" s="35">
        <v>0.3</v>
      </c>
      <c r="J8" s="36">
        <v>12.9</v>
      </c>
    </row>
    <row r="9" spans="1:10" x14ac:dyDescent="0.25">
      <c r="A9" s="14"/>
      <c r="B9" s="22"/>
      <c r="C9" s="23"/>
      <c r="D9" s="24"/>
      <c r="E9" s="25">
        <f t="shared" ref="E9:J9" si="0">SUM(E4:E8)</f>
        <v>570</v>
      </c>
      <c r="F9" s="21">
        <f t="shared" si="0"/>
        <v>76.489999999999995</v>
      </c>
      <c r="G9" s="63">
        <f t="shared" si="0"/>
        <v>586.07000000000005</v>
      </c>
      <c r="H9" s="64">
        <f t="shared" si="0"/>
        <v>25.798000000000002</v>
      </c>
      <c r="I9" s="64">
        <f t="shared" si="0"/>
        <v>10.093</v>
      </c>
      <c r="J9" s="26">
        <f t="shared" si="0"/>
        <v>87.471500000000006</v>
      </c>
    </row>
    <row r="10" spans="1:10" ht="15.75" thickBot="1" x14ac:dyDescent="0.3">
      <c r="A10" s="15"/>
      <c r="B10" s="37"/>
      <c r="C10" s="38"/>
      <c r="D10" s="39"/>
      <c r="E10" s="40"/>
      <c r="F10" s="41"/>
      <c r="G10" s="42"/>
      <c r="H10" s="43"/>
      <c r="I10" s="43"/>
      <c r="J10" s="44"/>
    </row>
    <row r="11" spans="1:10" x14ac:dyDescent="0.25">
      <c r="A11" s="16" t="s">
        <v>9</v>
      </c>
      <c r="B11" s="58" t="s">
        <v>20</v>
      </c>
      <c r="C11" s="59" t="s">
        <v>21</v>
      </c>
      <c r="D11" s="65" t="s">
        <v>36</v>
      </c>
      <c r="E11" s="66">
        <v>50</v>
      </c>
      <c r="F11" s="45">
        <f>8.35*1.67</f>
        <v>13.9445</v>
      </c>
      <c r="G11" s="67">
        <f>50*0.5</f>
        <v>25</v>
      </c>
      <c r="H11" s="57">
        <f>1*0.5</f>
        <v>0.5</v>
      </c>
      <c r="I11" s="57">
        <v>0</v>
      </c>
      <c r="J11" s="62">
        <f>11*0.5</f>
        <v>5.5</v>
      </c>
    </row>
    <row r="12" spans="1:10" x14ac:dyDescent="0.25">
      <c r="A12" s="16"/>
      <c r="B12" s="31" t="s">
        <v>22</v>
      </c>
      <c r="C12" s="32" t="s">
        <v>37</v>
      </c>
      <c r="D12" s="68" t="s">
        <v>38</v>
      </c>
      <c r="E12" s="27">
        <v>227</v>
      </c>
      <c r="F12" s="46">
        <v>37.86</v>
      </c>
      <c r="G12" s="69">
        <v>153</v>
      </c>
      <c r="H12" s="69">
        <v>8.24</v>
      </c>
      <c r="I12" s="69">
        <v>8.6999999999999993</v>
      </c>
      <c r="J12" s="70">
        <v>8.6999999999999993</v>
      </c>
    </row>
    <row r="13" spans="1:10" x14ac:dyDescent="0.25">
      <c r="A13" s="16"/>
      <c r="B13" s="31" t="s">
        <v>23</v>
      </c>
      <c r="C13" s="32" t="s">
        <v>39</v>
      </c>
      <c r="D13" s="4" t="s">
        <v>40</v>
      </c>
      <c r="E13" s="60">
        <v>115</v>
      </c>
      <c r="F13" s="19">
        <v>38.11</v>
      </c>
      <c r="G13" s="69">
        <v>102.78</v>
      </c>
      <c r="H13" s="69">
        <v>12.78</v>
      </c>
      <c r="I13" s="69">
        <v>2.34</v>
      </c>
      <c r="J13" s="47">
        <v>7.74</v>
      </c>
    </row>
    <row r="14" spans="1:10" x14ac:dyDescent="0.25">
      <c r="A14" s="16"/>
      <c r="B14" s="5" t="s">
        <v>24</v>
      </c>
      <c r="C14" s="32" t="s">
        <v>41</v>
      </c>
      <c r="D14" s="4" t="s">
        <v>42</v>
      </c>
      <c r="E14" s="60">
        <v>150</v>
      </c>
      <c r="F14" s="19">
        <v>14.88</v>
      </c>
      <c r="G14" s="67">
        <v>145.80000000000001</v>
      </c>
      <c r="H14" s="57">
        <v>3.1</v>
      </c>
      <c r="I14" s="57">
        <v>6</v>
      </c>
      <c r="J14" s="62">
        <v>19.7</v>
      </c>
    </row>
    <row r="15" spans="1:10" x14ac:dyDescent="0.25">
      <c r="A15" s="16"/>
      <c r="B15" s="5" t="s">
        <v>15</v>
      </c>
      <c r="C15" s="32" t="s">
        <v>43</v>
      </c>
      <c r="D15" s="4" t="s">
        <v>44</v>
      </c>
      <c r="E15" s="18">
        <v>200</v>
      </c>
      <c r="F15" s="19">
        <v>10.56</v>
      </c>
      <c r="G15" s="33">
        <v>88.2</v>
      </c>
      <c r="H15" s="33">
        <v>0.68</v>
      </c>
      <c r="I15" s="33">
        <v>0.3</v>
      </c>
      <c r="J15" s="47">
        <v>20.7</v>
      </c>
    </row>
    <row r="16" spans="1:10" x14ac:dyDescent="0.25">
      <c r="A16" s="14"/>
      <c r="B16" s="17" t="s">
        <v>17</v>
      </c>
      <c r="C16" s="20" t="s">
        <v>18</v>
      </c>
      <c r="D16" s="6" t="s">
        <v>19</v>
      </c>
      <c r="E16" s="25">
        <v>30</v>
      </c>
      <c r="F16" s="34">
        <v>2.71</v>
      </c>
      <c r="G16" s="35">
        <v>63</v>
      </c>
      <c r="H16" s="35">
        <v>1.8</v>
      </c>
      <c r="I16" s="35">
        <v>0.3</v>
      </c>
      <c r="J16" s="36">
        <v>12.9</v>
      </c>
    </row>
    <row r="17" spans="1:10" x14ac:dyDescent="0.25">
      <c r="A17" s="14"/>
      <c r="B17" s="17" t="s">
        <v>17</v>
      </c>
      <c r="C17" s="48" t="s">
        <v>18</v>
      </c>
      <c r="D17" s="6" t="s">
        <v>25</v>
      </c>
      <c r="E17" s="49">
        <v>30</v>
      </c>
      <c r="F17" s="21">
        <v>2.67</v>
      </c>
      <c r="G17" s="50">
        <v>57</v>
      </c>
      <c r="H17" s="51">
        <v>1.8</v>
      </c>
      <c r="I17" s="51">
        <v>0.3</v>
      </c>
      <c r="J17" s="52">
        <v>11.4</v>
      </c>
    </row>
    <row r="18" spans="1:10" x14ac:dyDescent="0.25">
      <c r="A18" s="14"/>
      <c r="B18" s="22"/>
      <c r="C18" s="23"/>
      <c r="D18" s="24"/>
      <c r="E18" s="49">
        <f t="shared" ref="E18:J18" si="1">SUM(E11:E17)</f>
        <v>802</v>
      </c>
      <c r="F18" s="53">
        <f t="shared" si="1"/>
        <v>120.7345</v>
      </c>
      <c r="G18" s="54">
        <f t="shared" si="1"/>
        <v>634.78</v>
      </c>
      <c r="H18" s="55">
        <f t="shared" si="1"/>
        <v>28.900000000000002</v>
      </c>
      <c r="I18" s="55">
        <f t="shared" si="1"/>
        <v>17.940000000000001</v>
      </c>
      <c r="J18" s="56">
        <f t="shared" si="1"/>
        <v>86.640000000000015</v>
      </c>
    </row>
    <row r="19" spans="1:10" ht="15.75" thickBot="1" x14ac:dyDescent="0.3">
      <c r="A19" s="15"/>
      <c r="B19" s="37"/>
      <c r="C19" s="38"/>
      <c r="D19" s="39"/>
      <c r="E19" s="40"/>
      <c r="F19" s="41"/>
      <c r="G19" s="42"/>
      <c r="H19" s="43"/>
      <c r="I19" s="43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2023-09-27T22:58:35Z</dcterms:modified>
</cp:coreProperties>
</file>