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8" i="1"/>
  <c r="H16" i="1"/>
  <c r="G16" i="1"/>
  <c r="F16" i="1"/>
  <c r="J10" i="1"/>
  <c r="J16" i="1" s="1"/>
  <c r="I10" i="1"/>
  <c r="I16" i="1" s="1"/>
  <c r="H10" i="1"/>
  <c r="G10" i="1"/>
  <c r="J8" i="1"/>
  <c r="H8" i="1"/>
  <c r="J6" i="1"/>
  <c r="I6" i="1"/>
  <c r="I8" i="1" s="1"/>
  <c r="H6" i="1"/>
  <c r="G6" i="1"/>
  <c r="G8" i="1" s="1"/>
  <c r="F6" i="1"/>
  <c r="F8" i="1" s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<sst xmlns="http://schemas.openxmlformats.org/spreadsheetml/2006/main" count="47" uniqueCount="40">
  <si>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</si>
  <si>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</si>
  <si>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</si>
  <si>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</si>
  <si>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</si>
  <si>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</si>
  <si>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</si>
  <si>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</si>
  <si>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</si>
  <si>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</si>
  <si>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</si>
  <si>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</si>
  <si>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</si>
  <si>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</si>
  <si>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</si>
  <si>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</si>
  <si>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</si>
  <si>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</si>
  <si>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</si>
  <si>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</si>
  <si>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</si>
  <si>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1 блюдо</t>
  </si>
  <si>
    <t>2 блюдо</t>
  </si>
  <si>
    <t>Хлеб  ржано-пшеничный</t>
  </si>
  <si>
    <t>гор.блюдо</t>
  </si>
  <si>
    <t>№ 88,241 сб.2011г.</t>
  </si>
  <si>
    <t>№ 217,218 сб.2011г.</t>
  </si>
  <si>
    <t>Вареники ленивые с творогом,мас. слив.</t>
  </si>
  <si>
    <t>№ 54-9гн-2020</t>
  </si>
  <si>
    <t>Кофейный напиток</t>
  </si>
  <si>
    <t>сладкое</t>
  </si>
  <si>
    <t>Рулет бисквитный</t>
  </si>
  <si>
    <t>№ 51 сб.1981 г.</t>
  </si>
  <si>
    <t>Салат из морской капусты</t>
  </si>
  <si>
    <t>Борщ с укропом,свининой отварной</t>
  </si>
  <si>
    <t>№ 54-12м-2020</t>
  </si>
  <si>
    <t>Плов из птицы</t>
  </si>
  <si>
    <t>№ 1041 сб.1981г.</t>
  </si>
  <si>
    <t>Напиток апельсиновый</t>
  </si>
  <si>
    <t>2023-09-21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</si>
</sst>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6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0" borderId="28" xfId="0" applyFont="1" applyBorder="1"/>
    <xf numFmtId="164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5" xfId="0" applyFont="1" applyFill="1" applyBorder="1"/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2" borderId="28" xfId="0" applyFont="1" applyFill="1" applyBorder="1"/>
    <xf numFmtId="0" fontId="1" fillId="2" borderId="12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31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164" fontId="4" fillId="0" borderId="2" xfId="0" applyNumberFormat="1" applyFont="1" applyFill="1" applyBorder="1" applyAlignment="1">
      <alignment horizontal="right" vertical="center"/>
    </xf>
    <xf numFmtId="0" fontId="4" fillId="2" borderId="29" xfId="2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4" fillId="2" borderId="1" xfId="1" applyFont="1" applyFill="1" applyBorder="1"/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2" t="s">
        <v>13</v>
      </c>
      <c r="C1" s="73"/>
      <c r="D1" s="74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28" t="s">
        <v>24</v>
      </c>
      <c r="C4" s="56" t="s">
        <v>26</v>
      </c>
      <c r="D4" s="60" t="s">
        <v>27</v>
      </c>
      <c r="E4" s="61">
        <v>160</v>
      </c>
      <c r="F4" s="62">
        <v>73.72</v>
      </c>
      <c r="G4" s="63">
        <v>411.4</v>
      </c>
      <c r="H4" s="58">
        <v>14.2</v>
      </c>
      <c r="I4" s="58">
        <v>14.1</v>
      </c>
      <c r="J4" s="59">
        <v>46.7</v>
      </c>
    </row>
    <row r="5" spans="1:10" x14ac:dyDescent="0.25">
      <c r="A5" s="16"/>
      <c r="B5" s="17" t="s">
        <v>15</v>
      </c>
      <c r="C5" s="65" t="s">
        <v>28</v>
      </c>
      <c r="D5" s="6" t="s">
        <v>29</v>
      </c>
      <c r="E5" s="18">
        <v>200</v>
      </c>
      <c r="F5" s="19">
        <v>12.21</v>
      </c>
      <c r="G5" s="30">
        <v>91.2</v>
      </c>
      <c r="H5" s="30">
        <v>3.8</v>
      </c>
      <c r="I5" s="30">
        <v>3.5</v>
      </c>
      <c r="J5" s="43">
        <v>11.1</v>
      </c>
    </row>
    <row r="6" spans="1:10" x14ac:dyDescent="0.25">
      <c r="A6" s="16"/>
      <c r="B6" s="5" t="s">
        <v>30</v>
      </c>
      <c r="C6" s="20" t="s">
        <v>18</v>
      </c>
      <c r="D6" s="4" t="s">
        <v>31</v>
      </c>
      <c r="E6" s="18">
        <v>50</v>
      </c>
      <c r="F6" s="19">
        <f>0.05*398</f>
        <v>19.900000000000002</v>
      </c>
      <c r="G6" s="66">
        <f>370*0.5</f>
        <v>185</v>
      </c>
      <c r="H6" s="66">
        <f>5*0.5</f>
        <v>2.5</v>
      </c>
      <c r="I6" s="66">
        <f>13*0.5</f>
        <v>6.5</v>
      </c>
      <c r="J6" s="43">
        <f>58*0.5</f>
        <v>29</v>
      </c>
    </row>
    <row r="7" spans="1:10" x14ac:dyDescent="0.25">
      <c r="A7" s="14"/>
      <c r="B7" s="17" t="s">
        <v>17</v>
      </c>
      <c r="C7" s="20" t="s">
        <v>18</v>
      </c>
      <c r="D7" s="6" t="s">
        <v>19</v>
      </c>
      <c r="E7" s="25">
        <v>30</v>
      </c>
      <c r="F7" s="31">
        <v>2.71</v>
      </c>
      <c r="G7" s="32">
        <v>63</v>
      </c>
      <c r="H7" s="32">
        <v>1.8</v>
      </c>
      <c r="I7" s="32">
        <v>0.3</v>
      </c>
      <c r="J7" s="33">
        <v>12.9</v>
      </c>
    </row>
    <row r="8" spans="1:10" x14ac:dyDescent="0.25">
      <c r="A8" s="14"/>
      <c r="B8" s="22"/>
      <c r="C8" s="23"/>
      <c r="D8" s="24"/>
      <c r="E8" s="25">
        <f t="shared" ref="E8:J8" si="0">SUM(E4:E7)</f>
        <v>440</v>
      </c>
      <c r="F8" s="21">
        <f t="shared" si="0"/>
        <v>108.54</v>
      </c>
      <c r="G8" s="50">
        <f t="shared" si="0"/>
        <v>750.59999999999991</v>
      </c>
      <c r="H8" s="51">
        <f t="shared" si="0"/>
        <v>22.3</v>
      </c>
      <c r="I8" s="51">
        <f t="shared" si="0"/>
        <v>24.400000000000002</v>
      </c>
      <c r="J8" s="26">
        <f t="shared" si="0"/>
        <v>99.700000000000017</v>
      </c>
    </row>
    <row r="9" spans="1:10" ht="15.75" thickBot="1" x14ac:dyDescent="0.3">
      <c r="A9" s="15"/>
      <c r="B9" s="34"/>
      <c r="C9" s="35"/>
      <c r="D9" s="36"/>
      <c r="E9" s="37"/>
      <c r="F9" s="38"/>
      <c r="G9" s="39"/>
      <c r="H9" s="40"/>
      <c r="I9" s="40"/>
      <c r="J9" s="41"/>
    </row>
    <row r="10" spans="1:10" x14ac:dyDescent="0.25">
      <c r="A10" s="16" t="s">
        <v>9</v>
      </c>
      <c r="B10" s="28" t="s">
        <v>20</v>
      </c>
      <c r="C10" s="49" t="s">
        <v>32</v>
      </c>
      <c r="D10" s="52" t="s">
        <v>33</v>
      </c>
      <c r="E10" s="64">
        <v>70</v>
      </c>
      <c r="F10" s="42">
        <v>13.87</v>
      </c>
      <c r="G10" s="53">
        <f>122*0.7</f>
        <v>85.399999999999991</v>
      </c>
      <c r="H10" s="54">
        <f>122*0.7</f>
        <v>85.399999999999991</v>
      </c>
      <c r="I10" s="54">
        <f>0.2*0.7</f>
        <v>0.13999999999999999</v>
      </c>
      <c r="J10" s="55">
        <f>3.8*0.7</f>
        <v>2.6599999999999997</v>
      </c>
    </row>
    <row r="11" spans="1:10" x14ac:dyDescent="0.25">
      <c r="A11" s="16"/>
      <c r="B11" s="57" t="s">
        <v>21</v>
      </c>
      <c r="C11" s="56" t="s">
        <v>25</v>
      </c>
      <c r="D11" s="52" t="s">
        <v>34</v>
      </c>
      <c r="E11" s="27">
        <v>227</v>
      </c>
      <c r="F11" s="42">
        <v>24.08</v>
      </c>
      <c r="G11" s="30">
        <v>129</v>
      </c>
      <c r="H11" s="30">
        <v>8.64</v>
      </c>
      <c r="I11" s="30">
        <v>4.32</v>
      </c>
      <c r="J11" s="43">
        <v>13.92</v>
      </c>
    </row>
    <row r="12" spans="1:10" x14ac:dyDescent="0.25">
      <c r="A12" s="16"/>
      <c r="B12" s="17" t="s">
        <v>22</v>
      </c>
      <c r="C12" s="65" t="s">
        <v>35</v>
      </c>
      <c r="D12" s="6" t="s">
        <v>36</v>
      </c>
      <c r="E12" s="18">
        <v>200</v>
      </c>
      <c r="F12" s="19">
        <v>58.35</v>
      </c>
      <c r="G12" s="30">
        <v>314.60000000000002</v>
      </c>
      <c r="H12" s="30">
        <v>27.3</v>
      </c>
      <c r="I12" s="30">
        <v>8.1</v>
      </c>
      <c r="J12" s="43">
        <v>33.200000000000003</v>
      </c>
    </row>
    <row r="13" spans="1:10" x14ac:dyDescent="0.25">
      <c r="A13" s="16"/>
      <c r="B13" s="5" t="s">
        <v>15</v>
      </c>
      <c r="C13" s="29" t="s">
        <v>37</v>
      </c>
      <c r="D13" s="67" t="s">
        <v>38</v>
      </c>
      <c r="E13" s="25">
        <v>200</v>
      </c>
      <c r="F13" s="21">
        <v>6.54</v>
      </c>
      <c r="G13" s="30">
        <v>105.22</v>
      </c>
      <c r="H13" s="58">
        <v>0.2</v>
      </c>
      <c r="I13" s="58">
        <v>0</v>
      </c>
      <c r="J13" s="59">
        <v>25.73</v>
      </c>
    </row>
    <row r="14" spans="1:10" x14ac:dyDescent="0.25">
      <c r="A14" s="14"/>
      <c r="B14" s="17" t="s">
        <v>17</v>
      </c>
      <c r="C14" s="20" t="s">
        <v>18</v>
      </c>
      <c r="D14" s="6" t="s">
        <v>19</v>
      </c>
      <c r="E14" s="25">
        <v>30</v>
      </c>
      <c r="F14" s="31">
        <v>2.71</v>
      </c>
      <c r="G14" s="32">
        <v>63</v>
      </c>
      <c r="H14" s="32">
        <v>1.8</v>
      </c>
      <c r="I14" s="32">
        <v>0.3</v>
      </c>
      <c r="J14" s="33">
        <v>12.9</v>
      </c>
    </row>
    <row r="15" spans="1:10" x14ac:dyDescent="0.25">
      <c r="A15" s="14"/>
      <c r="B15" s="17" t="s">
        <v>17</v>
      </c>
      <c r="C15" s="44" t="s">
        <v>18</v>
      </c>
      <c r="D15" s="6" t="s">
        <v>23</v>
      </c>
      <c r="E15" s="45">
        <v>30</v>
      </c>
      <c r="F15" s="21">
        <v>2.67</v>
      </c>
      <c r="G15" s="46">
        <v>57</v>
      </c>
      <c r="H15" s="47">
        <v>1.8</v>
      </c>
      <c r="I15" s="47">
        <v>0.3</v>
      </c>
      <c r="J15" s="48">
        <v>11.4</v>
      </c>
    </row>
    <row r="16" spans="1:10" ht="15.75" thickBot="1" x14ac:dyDescent="0.3">
      <c r="A16" s="15"/>
      <c r="B16" s="34"/>
      <c r="C16" s="35"/>
      <c r="D16" s="36"/>
      <c r="E16" s="37">
        <f t="shared" ref="E16:J16" si="1">SUM(E10:E15)</f>
        <v>757</v>
      </c>
      <c r="F16" s="68">
        <f t="shared" si="1"/>
        <v>108.22</v>
      </c>
      <c r="G16" s="69">
        <f t="shared" si="1"/>
        <v>754.22</v>
      </c>
      <c r="H16" s="70">
        <f t="shared" si="1"/>
        <v>125.13999999999999</v>
      </c>
      <c r="I16" s="70">
        <f t="shared" si="1"/>
        <v>13.16</v>
      </c>
      <c r="J16" s="71">
        <f t="shared" si="1"/>
        <v>99.810000000000016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2023-09-27T22:59:56Z</dcterms:modified>
</cp:coreProperties>
</file>