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I18" i="1"/>
  <c r="F18" i="1"/>
  <c r="J11" i="1"/>
  <c r="J18" i="1" s="1"/>
  <c r="H11" i="1"/>
  <c r="H18" i="1" s="1"/>
  <c r="G11" i="1"/>
  <c r="G18" i="1" s="1"/>
  <c r="G9" i="1"/>
  <c r="J7" i="1"/>
  <c r="J9" i="1" s="1"/>
  <c r="I7" i="1"/>
  <c r="I9" i="1" s="1"/>
  <c r="H7" i="1"/>
  <c r="H9" i="1" s="1"/>
  <c r="G7" i="1"/>
  <c r="F7" i="1"/>
  <c r="F9" i="1" s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<sst xmlns="http://schemas.openxmlformats.org/spreadsheetml/2006/main" count="53" uniqueCount="43">
  <si>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</si>
  <si>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</si>
  <si>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</si>
  <si>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</si>
  <si>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</si>
  <si>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</si>
  <si>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</si>
  <si>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</si>
  <si>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</si>
  <si>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</si>
  <si>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</si>
  <si>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</si>
  <si>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</si>
  <si>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</si>
  <si>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</si>
  <si>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</si>
  <si>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</si>
  <si>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</si>
  <si>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</si>
  <si>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</si>
  <si>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</si>
  <si>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</si>
  <si>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</si>
  <si>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</si>
  <si>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</si>
  <si>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КО</t>
  </si>
  <si>
    <t>Кукуруза консервированная</t>
  </si>
  <si>
    <t>№ 210 сб.2011г.</t>
  </si>
  <si>
    <t>Омлет   натуральный с маслом сливочным</t>
  </si>
  <si>
    <t>№ 54-3гн-2020</t>
  </si>
  <si>
    <t>Чай с сахаром, лимоном</t>
  </si>
  <si>
    <t>Печенье</t>
  </si>
  <si>
    <t>Помидор свежий</t>
  </si>
  <si>
    <t>№ 101 сб.2011г.</t>
  </si>
  <si>
    <t>Суп карт. с рисом, рыб. консервами</t>
  </si>
  <si>
    <t>2 блюдо</t>
  </si>
  <si>
    <t>№ 268 сб.2011г.</t>
  </si>
  <si>
    <t>Котлета из свинины</t>
  </si>
  <si>
    <t>гарнир</t>
  </si>
  <si>
    <t>№ 309 сб.2011г.</t>
  </si>
  <si>
    <t>Макаронные изделия отварные</t>
  </si>
  <si>
    <t>Напиток брусничный</t>
  </si>
  <si>
    <t>2023-09-27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</si>
</sst>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2" fontId="4" fillId="2" borderId="20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7" xfId="0" applyFont="1" applyFill="1" applyBorder="1"/>
    <xf numFmtId="0" fontId="5" fillId="0" borderId="28" xfId="0" applyFont="1" applyBorder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30" xfId="0" applyFont="1" applyBorder="1"/>
    <xf numFmtId="0" fontId="4" fillId="2" borderId="32" xfId="0" applyFont="1" applyFill="1" applyBorder="1"/>
    <xf numFmtId="2" fontId="4" fillId="2" borderId="32" xfId="1" applyNumberFormat="1" applyFont="1" applyFill="1" applyBorder="1" applyAlignment="1"/>
    <xf numFmtId="164" fontId="4" fillId="0" borderId="32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0" fontId="1" fillId="0" borderId="31" xfId="0" applyFont="1" applyBorder="1"/>
    <xf numFmtId="0" fontId="4" fillId="2" borderId="32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29" xfId="0" applyFont="1" applyBorder="1"/>
    <xf numFmtId="1" fontId="4" fillId="2" borderId="23" xfId="2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0" xfId="1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1" xfId="0" applyNumberFormat="1" applyFont="1" applyFill="1" applyBorder="1" applyAlignment="1"/>
    <xf numFmtId="2" fontId="4" fillId="2" borderId="20" xfId="0" applyNumberFormat="1" applyFont="1" applyFill="1" applyBorder="1" applyAlignment="1"/>
    <xf numFmtId="2" fontId="4" fillId="2" borderId="22" xfId="0" applyNumberFormat="1" applyFont="1" applyFill="1" applyBorder="1" applyAlignment="1"/>
    <xf numFmtId="0" fontId="1" fillId="0" borderId="36" xfId="0" applyFont="1" applyBorder="1"/>
    <xf numFmtId="0" fontId="4" fillId="0" borderId="1" xfId="0" applyFont="1" applyBorder="1"/>
    <xf numFmtId="164" fontId="4" fillId="2" borderId="2" xfId="0" applyNumberFormat="1" applyFont="1" applyFill="1" applyBorder="1" applyAlignment="1">
      <alignment horizontal="right"/>
    </xf>
    <xf numFmtId="0" fontId="1" fillId="0" borderId="13" xfId="0" applyFont="1" applyBorder="1"/>
    <xf numFmtId="2" fontId="4" fillId="2" borderId="1" xfId="1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8" t="s">
        <v>13</v>
      </c>
      <c r="C1" s="79"/>
      <c r="D1" s="80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22</v>
      </c>
      <c r="C4" s="58" t="s">
        <v>24</v>
      </c>
      <c r="D4" s="43" t="s">
        <v>26</v>
      </c>
      <c r="E4" s="59">
        <v>50</v>
      </c>
      <c r="F4" s="19">
        <v>15.53</v>
      </c>
      <c r="G4" s="60">
        <v>25</v>
      </c>
      <c r="H4" s="61">
        <v>1</v>
      </c>
      <c r="I4" s="61">
        <v>0</v>
      </c>
      <c r="J4" s="62">
        <v>2.8</v>
      </c>
    </row>
    <row r="5" spans="1:10" x14ac:dyDescent="0.25">
      <c r="A5" s="16"/>
      <c r="B5" s="10" t="s">
        <v>23</v>
      </c>
      <c r="C5" s="32" t="s">
        <v>27</v>
      </c>
      <c r="D5" s="15" t="s">
        <v>28</v>
      </c>
      <c r="E5" s="11">
        <v>205</v>
      </c>
      <c r="F5" s="18">
        <v>62.57</v>
      </c>
      <c r="G5" s="57">
        <v>114.6</v>
      </c>
      <c r="H5" s="57">
        <v>0.1</v>
      </c>
      <c r="I5" s="57">
        <v>0.1</v>
      </c>
      <c r="J5" s="63">
        <v>27.9</v>
      </c>
    </row>
    <row r="6" spans="1:10" x14ac:dyDescent="0.25">
      <c r="A6" s="16"/>
      <c r="B6" s="23" t="s">
        <v>15</v>
      </c>
      <c r="C6" s="29" t="s">
        <v>29</v>
      </c>
      <c r="D6" s="15" t="s">
        <v>30</v>
      </c>
      <c r="E6" s="11">
        <v>207</v>
      </c>
      <c r="F6" s="20">
        <v>3.2</v>
      </c>
      <c r="G6" s="48">
        <v>27.9</v>
      </c>
      <c r="H6" s="48">
        <v>0.3</v>
      </c>
      <c r="I6" s="48">
        <v>0</v>
      </c>
      <c r="J6" s="49">
        <v>6.7</v>
      </c>
    </row>
    <row r="7" spans="1:10" x14ac:dyDescent="0.25">
      <c r="A7" s="16"/>
      <c r="B7" s="23" t="s">
        <v>17</v>
      </c>
      <c r="C7" s="24" t="s">
        <v>18</v>
      </c>
      <c r="D7" s="15" t="s">
        <v>31</v>
      </c>
      <c r="E7" s="11">
        <v>50</v>
      </c>
      <c r="F7" s="20">
        <f>0.05*214</f>
        <v>10.700000000000001</v>
      </c>
      <c r="G7" s="64">
        <f>240*0.5</f>
        <v>120</v>
      </c>
      <c r="H7" s="64">
        <f>5.6*0.5</f>
        <v>2.8</v>
      </c>
      <c r="I7" s="64">
        <f>6.6*0.5</f>
        <v>3.3</v>
      </c>
      <c r="J7" s="65">
        <f>41*0.5</f>
        <v>20.5</v>
      </c>
    </row>
    <row r="8" spans="1:10" x14ac:dyDescent="0.25">
      <c r="A8" s="16"/>
      <c r="B8" s="23" t="s">
        <v>17</v>
      </c>
      <c r="C8" s="24" t="s">
        <v>18</v>
      </c>
      <c r="D8" s="15" t="s">
        <v>19</v>
      </c>
      <c r="E8" s="11">
        <v>30</v>
      </c>
      <c r="F8" s="18">
        <v>2.71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30"/>
      <c r="B9" s="23"/>
      <c r="C9" s="24"/>
      <c r="D9" s="15"/>
      <c r="E9" s="77">
        <f t="shared" ref="E9:J9" si="0">SUM(E4:E8)</f>
        <v>542</v>
      </c>
      <c r="F9" s="31">
        <f t="shared" si="0"/>
        <v>94.71</v>
      </c>
      <c r="G9" s="40">
        <f t="shared" si="0"/>
        <v>350.5</v>
      </c>
      <c r="H9" s="41">
        <f t="shared" si="0"/>
        <v>6</v>
      </c>
      <c r="I9" s="41">
        <f t="shared" si="0"/>
        <v>3.6999999999999997</v>
      </c>
      <c r="J9" s="42">
        <f t="shared" si="0"/>
        <v>70.8</v>
      </c>
    </row>
    <row r="10" spans="1:10" ht="15.75" thickBot="1" x14ac:dyDescent="0.3">
      <c r="B10" s="27"/>
      <c r="C10" s="34"/>
      <c r="D10" s="66"/>
      <c r="E10" s="67"/>
      <c r="F10" s="28"/>
      <c r="G10" s="68"/>
      <c r="H10" s="69"/>
      <c r="I10" s="69"/>
      <c r="J10" s="70"/>
    </row>
    <row r="11" spans="1:10" x14ac:dyDescent="0.25">
      <c r="A11" s="17" t="s">
        <v>9</v>
      </c>
      <c r="B11" s="50" t="s">
        <v>22</v>
      </c>
      <c r="C11" s="55" t="s">
        <v>24</v>
      </c>
      <c r="D11" s="51" t="s">
        <v>32</v>
      </c>
      <c r="E11" s="56">
        <v>75</v>
      </c>
      <c r="F11" s="52">
        <v>14.15</v>
      </c>
      <c r="G11" s="53">
        <f>14*0.75</f>
        <v>10.5</v>
      </c>
      <c r="H11" s="53">
        <f>0.6*0.75</f>
        <v>0.44999999999999996</v>
      </c>
      <c r="I11" s="53">
        <v>0</v>
      </c>
      <c r="J11" s="54">
        <f>3.8*0.75</f>
        <v>2.8499999999999996</v>
      </c>
    </row>
    <row r="12" spans="1:10" x14ac:dyDescent="0.25">
      <c r="A12" s="35"/>
      <c r="B12" s="47" t="s">
        <v>20</v>
      </c>
      <c r="C12" s="71" t="s">
        <v>33</v>
      </c>
      <c r="D12" s="72" t="s">
        <v>34</v>
      </c>
      <c r="E12" s="11">
        <v>225</v>
      </c>
      <c r="F12" s="31">
        <v>25.59</v>
      </c>
      <c r="G12" s="73">
        <v>138.6</v>
      </c>
      <c r="H12" s="48">
        <v>8.3699999999999992</v>
      </c>
      <c r="I12" s="48">
        <v>6.9</v>
      </c>
      <c r="J12" s="49">
        <v>9.6</v>
      </c>
    </row>
    <row r="13" spans="1:10" x14ac:dyDescent="0.25">
      <c r="A13" s="35"/>
      <c r="B13" s="47" t="s">
        <v>35</v>
      </c>
      <c r="C13" s="44" t="s">
        <v>36</v>
      </c>
      <c r="D13" s="15" t="s">
        <v>37</v>
      </c>
      <c r="E13" s="11">
        <v>90</v>
      </c>
      <c r="F13" s="20">
        <v>25.92</v>
      </c>
      <c r="G13" s="45">
        <v>271.60000000000002</v>
      </c>
      <c r="H13" s="45">
        <v>16.399999999999999</v>
      </c>
      <c r="I13" s="45">
        <v>16.3</v>
      </c>
      <c r="J13" s="45">
        <v>14.6</v>
      </c>
    </row>
    <row r="14" spans="1:10" x14ac:dyDescent="0.25">
      <c r="A14" s="30"/>
      <c r="B14" s="74" t="s">
        <v>38</v>
      </c>
      <c r="C14" s="44" t="s">
        <v>39</v>
      </c>
      <c r="D14" s="72" t="s">
        <v>40</v>
      </c>
      <c r="E14" s="12">
        <v>150</v>
      </c>
      <c r="F14" s="75">
        <v>9.64</v>
      </c>
      <c r="G14" s="76">
        <v>202</v>
      </c>
      <c r="H14" s="76">
        <v>5.3</v>
      </c>
      <c r="I14" s="76">
        <v>5.5</v>
      </c>
      <c r="J14" s="76">
        <v>32.700000000000003</v>
      </c>
    </row>
    <row r="15" spans="1:10" x14ac:dyDescent="0.25">
      <c r="A15" s="30"/>
      <c r="B15" s="23" t="s">
        <v>15</v>
      </c>
      <c r="C15" s="29" t="s">
        <v>25</v>
      </c>
      <c r="D15" s="15" t="s">
        <v>41</v>
      </c>
      <c r="E15" s="11">
        <v>200</v>
      </c>
      <c r="F15" s="20">
        <v>11.46</v>
      </c>
      <c r="G15" s="45">
        <v>88.2</v>
      </c>
      <c r="H15" s="45">
        <v>0.68</v>
      </c>
      <c r="I15" s="45">
        <v>0</v>
      </c>
      <c r="J15" s="46">
        <v>20.7</v>
      </c>
    </row>
    <row r="16" spans="1:10" x14ac:dyDescent="0.25">
      <c r="A16" s="30"/>
      <c r="B16" s="23" t="s">
        <v>17</v>
      </c>
      <c r="C16" s="24" t="s">
        <v>18</v>
      </c>
      <c r="D16" s="15" t="s">
        <v>19</v>
      </c>
      <c r="E16" s="11">
        <v>30</v>
      </c>
      <c r="F16" s="18">
        <v>2.71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30"/>
      <c r="B17" s="23" t="s">
        <v>17</v>
      </c>
      <c r="C17" s="24" t="s">
        <v>18</v>
      </c>
      <c r="D17" s="15" t="s">
        <v>21</v>
      </c>
      <c r="E17" s="12">
        <v>30</v>
      </c>
      <c r="F17" s="18">
        <v>2.67</v>
      </c>
      <c r="G17" s="21">
        <v>57</v>
      </c>
      <c r="H17" s="21">
        <v>1.8</v>
      </c>
      <c r="I17" s="21">
        <v>0.3</v>
      </c>
      <c r="J17" s="22">
        <v>11.4</v>
      </c>
    </row>
    <row r="18" spans="1:10" x14ac:dyDescent="0.25">
      <c r="A18" s="30"/>
      <c r="B18" s="23"/>
      <c r="C18" s="24"/>
      <c r="D18" s="15"/>
      <c r="E18" s="12">
        <f t="shared" ref="E18:J18" si="1">SUM(E11:E17)</f>
        <v>800</v>
      </c>
      <c r="F18" s="31">
        <f t="shared" si="1"/>
        <v>92.139999999999986</v>
      </c>
      <c r="G18" s="21">
        <f t="shared" si="1"/>
        <v>830.90000000000009</v>
      </c>
      <c r="H18" s="21">
        <f t="shared" si="1"/>
        <v>34.799999999999997</v>
      </c>
      <c r="I18" s="21">
        <f t="shared" si="1"/>
        <v>29.300000000000004</v>
      </c>
      <c r="J18" s="22">
        <f t="shared" si="1"/>
        <v>104.75000000000001</v>
      </c>
    </row>
    <row r="19" spans="1:10" ht="15.75" thickBot="1" x14ac:dyDescent="0.3">
      <c r="A19" s="13"/>
      <c r="B19" s="25"/>
      <c r="C19" s="26"/>
      <c r="D19" s="14"/>
      <c r="E19" s="33"/>
      <c r="F19" s="36"/>
      <c r="G19" s="37"/>
      <c r="H19" s="38"/>
      <c r="I19" s="38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2023-09-28T00:38:54Z</dcterms:modified>
</cp:coreProperties>
</file>