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  <c r="G18" i="1"/>
  <c r="F18" i="1"/>
  <c r="J12" i="1"/>
  <c r="J18" i="1" s="1"/>
  <c r="I12" i="1"/>
  <c r="I18" i="1" s="1"/>
  <c r="H12" i="1"/>
  <c r="H18" i="1" s="1"/>
  <c r="G12" i="1"/>
  <c r="J5" i="1"/>
  <c r="H5" i="1"/>
  <c r="H10" i="1" s="1"/>
  <c r="G5" i="1"/>
  <c r="F5" i="1"/>
  <c r="F10" i="1" s="1"/>
  <c r="J4" i="1"/>
  <c r="J10" i="1" s="1"/>
  <c r="I4" i="1"/>
  <c r="I10" i="1" s="1"/>
  <c r="H4" i="1"/>
  <c r="G4" i="1"/>
  <c r="G10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<sst xmlns="http://schemas.openxmlformats.org/spreadsheetml/2006/main" count="53" uniqueCount="43">
  <si>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</si>
  <si>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</si>
  <si>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</si>
  <si>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</si>
  <si>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</si>
  <si>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</si>
  <si>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</si>
  <si>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</si>
  <si>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</si>
  <si>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</si>
  <si>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</si>
  <si>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</si>
  <si>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</si>
  <si>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</si>
  <si>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</si>
  <si>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</si>
  <si>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</si>
  <si>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</si>
  <si>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</si>
  <si>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</si>
  <si>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</si>
  <si>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</si>
  <si>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</si>
  <si>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</si>
  <si>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</si>
  <si>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</si>
  <si>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фрукты</t>
  </si>
  <si>
    <t>акт</t>
  </si>
  <si>
    <t>№ 54-2гн-2020</t>
  </si>
  <si>
    <t>Чай с сахаром</t>
  </si>
  <si>
    <t>Голубика</t>
  </si>
  <si>
    <t>Кукуруза консервированная</t>
  </si>
  <si>
    <t>Ветчина отварная</t>
  </si>
  <si>
    <t>гарнир</t>
  </si>
  <si>
    <t>№ 305 сб.2011г.</t>
  </si>
  <si>
    <t>Макаронные изделия отварные</t>
  </si>
  <si>
    <t>№ 104,105 сб.2011г.</t>
  </si>
  <si>
    <t>Суп картоф. с укропом,мясными фрикадельками</t>
  </si>
  <si>
    <t>№ 259 сб.2011г.</t>
  </si>
  <si>
    <t>Жаркое по-домашнему</t>
  </si>
  <si>
    <t>№ 1041 сб1981 г.</t>
  </si>
  <si>
    <t xml:space="preserve">Напиток апельсиновый </t>
  </si>
  <si>
    <t>2023-10-25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</si>
</sst>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0" xfId="0" applyFont="1" applyFill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0" borderId="33" xfId="0" applyFont="1" applyBorder="1"/>
    <xf numFmtId="2" fontId="1" fillId="2" borderId="3" xfId="0" applyNumberFormat="1" applyFont="1" applyFill="1" applyBorder="1" applyAlignment="1">
      <alignment horizontal="left"/>
    </xf>
    <xf numFmtId="0" fontId="1" fillId="2" borderId="33" xfId="0" applyFont="1" applyFill="1" applyBorder="1"/>
    <xf numFmtId="0" fontId="4" fillId="2" borderId="30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44" t="s">
        <v>26</v>
      </c>
      <c r="C4" s="45" t="s">
        <v>27</v>
      </c>
      <c r="D4" s="46" t="s">
        <v>30</v>
      </c>
      <c r="E4" s="39">
        <v>125</v>
      </c>
      <c r="F4" s="47">
        <v>400</v>
      </c>
      <c r="G4" s="48">
        <f>39*1.25</f>
        <v>48.75</v>
      </c>
      <c r="H4" s="48">
        <f>1*1.25</f>
        <v>1.25</v>
      </c>
      <c r="I4" s="48">
        <f>0.5*1.25</f>
        <v>0.625</v>
      </c>
      <c r="J4" s="49">
        <f>6.6*1.25</f>
        <v>8.25</v>
      </c>
    </row>
    <row r="5" spans="1:10" ht="15.75" x14ac:dyDescent="0.25">
      <c r="A5" s="16"/>
      <c r="B5" s="10" t="s">
        <v>22</v>
      </c>
      <c r="C5" s="38" t="s">
        <v>24</v>
      </c>
      <c r="D5" s="46" t="s">
        <v>31</v>
      </c>
      <c r="E5" s="39">
        <v>30</v>
      </c>
      <c r="F5" s="19">
        <f>16.7*0.3*1.93</f>
        <v>9.6692999999999998</v>
      </c>
      <c r="G5" s="67">
        <f>14.2*0.75</f>
        <v>10.649999999999999</v>
      </c>
      <c r="H5" s="67">
        <f>0.8*0.75</f>
        <v>0.60000000000000009</v>
      </c>
      <c r="I5" s="67">
        <v>0</v>
      </c>
      <c r="J5" s="67">
        <f>1.9*0.75</f>
        <v>1.4249999999999998</v>
      </c>
    </row>
    <row r="6" spans="1:10" x14ac:dyDescent="0.25">
      <c r="A6" s="16"/>
      <c r="B6" s="68" t="s">
        <v>23</v>
      </c>
      <c r="C6" s="69" t="s">
        <v>24</v>
      </c>
      <c r="D6" s="57" t="s">
        <v>32</v>
      </c>
      <c r="E6" s="11">
        <v>100</v>
      </c>
      <c r="F6" s="50">
        <v>50.99</v>
      </c>
      <c r="G6" s="51">
        <v>345</v>
      </c>
      <c r="H6" s="51">
        <v>12</v>
      </c>
      <c r="I6" s="51">
        <v>33</v>
      </c>
      <c r="J6" s="52">
        <v>0</v>
      </c>
    </row>
    <row r="7" spans="1:10" x14ac:dyDescent="0.25">
      <c r="A7" s="16"/>
      <c r="B7" s="53" t="s">
        <v>33</v>
      </c>
      <c r="C7" s="34" t="s">
        <v>34</v>
      </c>
      <c r="D7" s="15" t="s">
        <v>35</v>
      </c>
      <c r="E7" s="11">
        <v>150</v>
      </c>
      <c r="F7" s="20">
        <v>9.44</v>
      </c>
      <c r="G7" s="35">
        <v>202</v>
      </c>
      <c r="H7" s="35">
        <v>5.3</v>
      </c>
      <c r="I7" s="35">
        <v>5.5</v>
      </c>
      <c r="J7" s="35">
        <v>32.700000000000003</v>
      </c>
    </row>
    <row r="8" spans="1:10" x14ac:dyDescent="0.25">
      <c r="A8" s="16"/>
      <c r="B8" s="23" t="s">
        <v>15</v>
      </c>
      <c r="C8" s="70" t="s">
        <v>28</v>
      </c>
      <c r="D8" s="15" t="s">
        <v>29</v>
      </c>
      <c r="E8" s="11">
        <v>200</v>
      </c>
      <c r="F8" s="20">
        <v>1.41</v>
      </c>
      <c r="G8" s="36">
        <v>26.8</v>
      </c>
      <c r="H8" s="36">
        <v>0.2</v>
      </c>
      <c r="I8" s="36">
        <v>0</v>
      </c>
      <c r="J8" s="37">
        <v>6.5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4"/>
      <c r="C10" s="55"/>
      <c r="D10" s="56"/>
      <c r="E10" s="12">
        <f>SUM(E4:E9)</f>
        <v>635</v>
      </c>
      <c r="F10" s="28">
        <f>SUM(F4:F9)</f>
        <v>474.34930000000003</v>
      </c>
      <c r="G10" s="31">
        <f>SUM(G4:G9)</f>
        <v>696.19999999999993</v>
      </c>
      <c r="H10" s="32">
        <f>SUM(H4:H9)</f>
        <v>21.15</v>
      </c>
      <c r="I10" s="32">
        <f>SUM(I4:I9)</f>
        <v>39.424999999999997</v>
      </c>
      <c r="J10" s="33">
        <f>SUM(J4:J9)</f>
        <v>61.774999999999999</v>
      </c>
    </row>
    <row r="11" spans="1:10" ht="15.75" thickBot="1" x14ac:dyDescent="0.3">
      <c r="A11" s="13"/>
      <c r="B11" s="25"/>
      <c r="C11" s="26"/>
      <c r="D11" s="14"/>
      <c r="E11" s="30"/>
      <c r="F11" s="40"/>
      <c r="G11" s="41"/>
      <c r="H11" s="42"/>
      <c r="I11" s="42"/>
      <c r="J11" s="43"/>
    </row>
    <row r="12" spans="1:10" x14ac:dyDescent="0.25">
      <c r="A12" s="16" t="s">
        <v>9</v>
      </c>
      <c r="B12" s="44" t="s">
        <v>26</v>
      </c>
      <c r="C12" s="45" t="s">
        <v>27</v>
      </c>
      <c r="D12" s="46" t="s">
        <v>30</v>
      </c>
      <c r="E12" s="39">
        <v>125</v>
      </c>
      <c r="F12" s="47">
        <v>400</v>
      </c>
      <c r="G12" s="48">
        <f>39*1.25</f>
        <v>48.75</v>
      </c>
      <c r="H12" s="48">
        <f>1*1.25</f>
        <v>1.25</v>
      </c>
      <c r="I12" s="48">
        <f>0.5*1.25</f>
        <v>0.625</v>
      </c>
      <c r="J12" s="49">
        <f>6.6*1.25</f>
        <v>8.25</v>
      </c>
    </row>
    <row r="13" spans="1:10" x14ac:dyDescent="0.25">
      <c r="A13" s="16"/>
      <c r="B13" s="68" t="s">
        <v>20</v>
      </c>
      <c r="C13" s="71" t="s">
        <v>36</v>
      </c>
      <c r="D13" s="72" t="s">
        <v>37</v>
      </c>
      <c r="E13" s="39">
        <v>227</v>
      </c>
      <c r="F13" s="19">
        <v>24.98</v>
      </c>
      <c r="G13" s="35">
        <v>129</v>
      </c>
      <c r="H13" s="35">
        <v>8.64</v>
      </c>
      <c r="I13" s="35">
        <v>4.32</v>
      </c>
      <c r="J13" s="73">
        <v>13.92</v>
      </c>
    </row>
    <row r="14" spans="1:10" x14ac:dyDescent="0.25">
      <c r="A14" s="16"/>
      <c r="B14" s="23" t="s">
        <v>25</v>
      </c>
      <c r="C14" s="34" t="s">
        <v>38</v>
      </c>
      <c r="D14" s="46" t="s">
        <v>39</v>
      </c>
      <c r="E14" s="39">
        <v>200</v>
      </c>
      <c r="F14" s="47">
        <v>80.650000000000006</v>
      </c>
      <c r="G14" s="35">
        <v>323</v>
      </c>
      <c r="H14" s="35">
        <v>20.100000000000001</v>
      </c>
      <c r="I14" s="35">
        <v>19.3</v>
      </c>
      <c r="J14" s="35">
        <v>17.100000000000001</v>
      </c>
    </row>
    <row r="15" spans="1:10" x14ac:dyDescent="0.25">
      <c r="A15" s="16"/>
      <c r="B15" s="53" t="s">
        <v>15</v>
      </c>
      <c r="C15" s="34" t="s">
        <v>40</v>
      </c>
      <c r="D15" s="74" t="s">
        <v>41</v>
      </c>
      <c r="E15" s="12">
        <v>200</v>
      </c>
      <c r="F15" s="28">
        <v>7.76</v>
      </c>
      <c r="G15" s="35">
        <v>105.22</v>
      </c>
      <c r="H15" s="75">
        <v>0.2</v>
      </c>
      <c r="I15" s="75">
        <v>0</v>
      </c>
      <c r="J15" s="76">
        <v>25.73</v>
      </c>
    </row>
    <row r="16" spans="1:10" x14ac:dyDescent="0.25">
      <c r="A16" s="16"/>
      <c r="B16" s="23" t="s">
        <v>17</v>
      </c>
      <c r="C16" s="24" t="s">
        <v>18</v>
      </c>
      <c r="D16" s="15" t="s">
        <v>19</v>
      </c>
      <c r="E16" s="11">
        <v>30</v>
      </c>
      <c r="F16" s="18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16"/>
      <c r="B17" s="23" t="s">
        <v>17</v>
      </c>
      <c r="C17" s="29" t="s">
        <v>18</v>
      </c>
      <c r="D17" s="57" t="s">
        <v>21</v>
      </c>
      <c r="E17" s="77">
        <v>30</v>
      </c>
      <c r="F17" s="28">
        <v>2.81</v>
      </c>
      <c r="G17" s="59">
        <v>57</v>
      </c>
      <c r="H17" s="60">
        <v>1.8</v>
      </c>
      <c r="I17" s="60">
        <v>0.3</v>
      </c>
      <c r="J17" s="61">
        <v>11.4</v>
      </c>
    </row>
    <row r="18" spans="1:10" x14ac:dyDescent="0.25">
      <c r="A18" s="16"/>
      <c r="B18" s="54"/>
      <c r="C18" s="55"/>
      <c r="D18" s="62"/>
      <c r="E18" s="58">
        <f>SUM(E12:E17)</f>
        <v>812</v>
      </c>
      <c r="F18" s="63">
        <f>SUM(F12:F17)</f>
        <v>519.04</v>
      </c>
      <c r="G18" s="31">
        <f>SUM(G12:G17)</f>
        <v>725.97</v>
      </c>
      <c r="H18" s="32">
        <f>SUM(H12:H17)</f>
        <v>33.79</v>
      </c>
      <c r="I18" s="32">
        <f>SUM(I12:I17)</f>
        <v>24.845000000000002</v>
      </c>
      <c r="J18" s="33">
        <f>SUM(J12:J17)</f>
        <v>89.300000000000011</v>
      </c>
    </row>
    <row r="19" spans="1:10" ht="15.75" thickBot="1" x14ac:dyDescent="0.3">
      <c r="A19" s="13"/>
      <c r="B19" s="25"/>
      <c r="C19" s="26"/>
      <c r="D19" s="14"/>
      <c r="E19" s="30"/>
      <c r="F19" s="40"/>
      <c r="G19" s="41"/>
      <c r="H19" s="42"/>
      <c r="I19" s="42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2023-10-24T05:04:53Z</dcterms:modified>
</cp:coreProperties>
</file>