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9" i="1"/>
  <c r="G19" i="1"/>
  <c r="J12" i="1"/>
  <c r="G12" i="1"/>
  <c r="J11" i="1"/>
  <c r="J19" i="1" s="1"/>
  <c r="I11" i="1"/>
  <c r="I19" i="1" s="1"/>
  <c r="H11" i="1"/>
  <c r="H19" i="1" s="1"/>
  <c r="G11" i="1"/>
  <c r="F11" i="1"/>
  <c r="F19" i="1" s="1"/>
  <c r="G9" i="1"/>
  <c r="F9" i="1"/>
  <c r="J7" i="1"/>
  <c r="J9" i="1" s="1"/>
  <c r="I7" i="1"/>
  <c r="I9" i="1" s="1"/>
  <c r="H7" i="1"/>
  <c r="H9" i="1" s="1"/>
  <c r="G7" i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<sst xmlns="http://schemas.openxmlformats.org/spreadsheetml/2006/main" count="56" uniqueCount="48">
  <si>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</si>
  <si>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</si>
  <si>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</si>
  <si>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</si>
  <si>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</si>
  <si>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</si>
  <si>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</si>
  <si>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</si>
  <si>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</si>
  <si>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</si>
  <si>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</si>
  <si>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</si>
  <si>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</si>
  <si>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</si>
  <si>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</si>
  <si>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</si>
  <si>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</si>
  <si>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</si>
  <si>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</si>
  <si>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</si>
  <si>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</si>
  <si>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</si>
  <si>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закуска</t>
  </si>
  <si>
    <t>гор.блюдо</t>
  </si>
  <si>
    <t>Т.32 сб.1981 г.</t>
  </si>
  <si>
    <t>2 блюдо</t>
  </si>
  <si>
    <t>гарнир</t>
  </si>
  <si>
    <t>Огурец консервированный</t>
  </si>
  <si>
    <t>фрукты</t>
  </si>
  <si>
    <t>акт</t>
  </si>
  <si>
    <t>№ 294 сб.2011г.</t>
  </si>
  <si>
    <t>2023-10-26</t>
  </si>
  <si>
    <t>№ 209 сб.2011г.</t>
  </si>
  <si>
    <t>Яйцо варёное</t>
  </si>
  <si>
    <t>№ 223 сб.2011г.</t>
  </si>
  <si>
    <t>Запеканка из творога со сгущ. молоком</t>
  </si>
  <si>
    <t>№ 376 сб.2011г.</t>
  </si>
  <si>
    <t>Чай с вареньем</t>
  </si>
  <si>
    <t>сладкое</t>
  </si>
  <si>
    <t>Конфета "Обыкновенное чудо"</t>
  </si>
  <si>
    <t>Банан</t>
  </si>
  <si>
    <t>№ 102 сб.2011г.</t>
  </si>
  <si>
    <t>Суп картоф.с горохом,укропом,птицей отварной</t>
  </si>
  <si>
    <t>Биточки из птицы</t>
  </si>
  <si>
    <t>№ 302 сб.2011г.</t>
  </si>
  <si>
    <t>Каша гречневая</t>
  </si>
  <si>
    <t>№ 342 сб.2011г.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</si>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</sst>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2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5" fillId="0" borderId="17" xfId="0" applyFont="1" applyBorder="1"/>
    <xf numFmtId="0" fontId="4" fillId="2" borderId="1" xfId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0" borderId="18" xfId="0" applyFont="1" applyBorder="1"/>
    <xf numFmtId="2" fontId="4" fillId="2" borderId="1" xfId="1" applyNumberFormat="1" applyFont="1" applyFill="1" applyBorder="1" applyAlignment="1"/>
    <xf numFmtId="0" fontId="1" fillId="2" borderId="3" xfId="0" applyFont="1" applyFill="1" applyBorder="1"/>
    <xf numFmtId="0" fontId="1" fillId="2" borderId="5" xfId="0" applyFont="1" applyFill="1" applyBorder="1" applyAlignment="1">
      <alignment horizontal="center"/>
    </xf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2" borderId="12" xfId="0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0" borderId="26" xfId="0" applyFont="1" applyBorder="1"/>
    <xf numFmtId="0" fontId="4" fillId="2" borderId="23" xfId="2" applyNumberFormat="1" applyFont="1" applyFill="1" applyBorder="1" applyAlignment="1">
      <alignment horizontal="center"/>
    </xf>
    <xf numFmtId="0" fontId="4" fillId="0" borderId="1" xfId="0" applyFont="1" applyBorder="1"/>
    <xf numFmtId="164" fontId="4" fillId="2" borderId="30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9" xfId="0" applyNumberFormat="1" applyFont="1" applyFill="1" applyBorder="1" applyAlignment="1"/>
    <xf numFmtId="2" fontId="4" fillId="2" borderId="5" xfId="1" applyNumberFormat="1" applyFont="1" applyFill="1" applyBorder="1" applyAlignment="1"/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2" borderId="27" xfId="0" applyFont="1" applyFill="1" applyBorder="1"/>
    <xf numFmtId="2" fontId="1" fillId="2" borderId="28" xfId="0" applyNumberFormat="1" applyFont="1" applyFill="1" applyBorder="1" applyAlignment="1">
      <alignment horizontal="left"/>
    </xf>
    <xf numFmtId="0" fontId="4" fillId="0" borderId="23" xfId="0" applyFont="1" applyBorder="1"/>
    <xf numFmtId="2" fontId="4" fillId="2" borderId="23" xfId="0" applyNumberFormat="1" applyFont="1" applyFill="1" applyBorder="1" applyAlignment="1">
      <alignment horizontal="right"/>
    </xf>
    <xf numFmtId="0" fontId="1" fillId="0" borderId="13" xfId="0" applyFont="1" applyBorder="1"/>
    <xf numFmtId="0" fontId="1" fillId="2" borderId="31" xfId="0" applyFont="1" applyFill="1" applyBorder="1"/>
    <xf numFmtId="0" fontId="1" fillId="2" borderId="32" xfId="0" applyFont="1" applyFill="1" applyBorder="1"/>
    <xf numFmtId="0" fontId="4" fillId="2" borderId="20" xfId="0" applyFont="1" applyFill="1" applyBorder="1"/>
    <xf numFmtId="164" fontId="4" fillId="0" borderId="4" xfId="0" applyNumberFormat="1" applyFont="1" applyFill="1" applyBorder="1" applyAlignment="1">
      <alignment horizontal="right" vertical="center"/>
    </xf>
    <xf numFmtId="0" fontId="4" fillId="2" borderId="2" xfId="0" applyFont="1" applyFill="1" applyBorder="1"/>
    <xf numFmtId="0" fontId="1" fillId="2" borderId="20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4" fillId="2" borderId="20" xfId="1" applyFont="1" applyFill="1" applyBorder="1"/>
    <xf numFmtId="2" fontId="1" fillId="2" borderId="1" xfId="0" applyNumberFormat="1" applyFont="1" applyFill="1" applyBorder="1" applyAlignment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26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0" fontId="4" fillId="2" borderId="33" xfId="0" applyFont="1" applyFill="1" applyBorder="1"/>
    <xf numFmtId="0" fontId="4" fillId="2" borderId="33" xfId="2" applyNumberFormat="1" applyFont="1" applyFill="1" applyBorder="1" applyAlignment="1">
      <alignment horizontal="center"/>
    </xf>
    <xf numFmtId="2" fontId="4" fillId="2" borderId="33" xfId="1" applyNumberFormat="1" applyFont="1" applyFill="1" applyBorder="1" applyAlignment="1"/>
    <xf numFmtId="164" fontId="4" fillId="2" borderId="33" xfId="0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0" fontId="4" fillId="2" borderId="2" xfId="2" applyNumberFormat="1" applyFont="1" applyFill="1" applyBorder="1" applyAlignment="1">
      <alignment horizontal="center"/>
    </xf>
    <xf numFmtId="0" fontId="1" fillId="0" borderId="7" xfId="0" applyFont="1" applyBorder="1"/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164" fontId="4" fillId="2" borderId="20" xfId="0" applyNumberFormat="1" applyFont="1" applyFill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6" t="s">
        <v>13</v>
      </c>
      <c r="C1" s="67"/>
      <c r="D1" s="68"/>
      <c r="E1" s="1" t="s">
        <v>10</v>
      </c>
      <c r="F1" s="2"/>
      <c r="G1" s="1"/>
      <c r="H1" s="1"/>
      <c r="I1" s="1" t="s">
        <v>1</v>
      </c>
      <c r="J1" s="3" t="s">
        <v>31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7" t="s">
        <v>14</v>
      </c>
      <c r="B4" s="10" t="s">
        <v>22</v>
      </c>
      <c r="C4" s="40" t="s">
        <v>32</v>
      </c>
      <c r="D4" s="52" t="s">
        <v>33</v>
      </c>
      <c r="E4" s="41">
        <v>53</v>
      </c>
      <c r="F4" s="53">
        <v>17.12</v>
      </c>
      <c r="G4" s="35">
        <v>56.6</v>
      </c>
      <c r="H4" s="35">
        <v>4.8</v>
      </c>
      <c r="I4" s="35">
        <v>4</v>
      </c>
      <c r="J4" s="36">
        <v>0.3</v>
      </c>
    </row>
    <row r="5" spans="1:10" x14ac:dyDescent="0.25">
      <c r="A5" s="16"/>
      <c r="B5" s="37" t="s">
        <v>23</v>
      </c>
      <c r="C5" s="69" t="s">
        <v>34</v>
      </c>
      <c r="D5" s="52" t="s">
        <v>35</v>
      </c>
      <c r="E5" s="41">
        <v>175</v>
      </c>
      <c r="F5" s="19">
        <v>92.8</v>
      </c>
      <c r="G5" s="35">
        <v>340.3</v>
      </c>
      <c r="H5" s="70">
        <v>20.5</v>
      </c>
      <c r="I5" s="70">
        <v>14.1</v>
      </c>
      <c r="J5" s="58">
        <v>32.700000000000003</v>
      </c>
    </row>
    <row r="6" spans="1:10" x14ac:dyDescent="0.25">
      <c r="A6" s="16"/>
      <c r="B6" s="23" t="s">
        <v>15</v>
      </c>
      <c r="C6" s="69" t="s">
        <v>36</v>
      </c>
      <c r="D6" s="15" t="s">
        <v>37</v>
      </c>
      <c r="E6" s="11">
        <v>200</v>
      </c>
      <c r="F6" s="20">
        <v>10.27</v>
      </c>
      <c r="G6" s="38">
        <v>60</v>
      </c>
      <c r="H6" s="38">
        <v>0.13</v>
      </c>
      <c r="I6" s="38">
        <v>0.02</v>
      </c>
      <c r="J6" s="39">
        <v>15</v>
      </c>
    </row>
    <row r="7" spans="1:10" x14ac:dyDescent="0.25">
      <c r="A7" s="16"/>
      <c r="B7" s="23" t="s">
        <v>38</v>
      </c>
      <c r="C7" s="24" t="s">
        <v>18</v>
      </c>
      <c r="D7" s="15" t="s">
        <v>39</v>
      </c>
      <c r="E7" s="12">
        <v>55</v>
      </c>
      <c r="F7" s="20">
        <v>39.6</v>
      </c>
      <c r="G7" s="35">
        <f>590*0.5</f>
        <v>295</v>
      </c>
      <c r="H7" s="35">
        <f>12.4*0.5</f>
        <v>6.2</v>
      </c>
      <c r="I7" s="35">
        <f>43.3*0.5</f>
        <v>21.65</v>
      </c>
      <c r="J7" s="36">
        <f>34.2*0.5</f>
        <v>17.100000000000001</v>
      </c>
    </row>
    <row r="8" spans="1:10" x14ac:dyDescent="0.25">
      <c r="A8" s="27"/>
      <c r="B8" s="23" t="s">
        <v>17</v>
      </c>
      <c r="C8" s="24" t="s">
        <v>18</v>
      </c>
      <c r="D8" s="15" t="s">
        <v>19</v>
      </c>
      <c r="E8" s="11">
        <v>30</v>
      </c>
      <c r="F8" s="18">
        <v>2.84</v>
      </c>
      <c r="G8" s="21">
        <v>63</v>
      </c>
      <c r="H8" s="21">
        <v>1.8</v>
      </c>
      <c r="I8" s="21">
        <v>0.3</v>
      </c>
      <c r="J8" s="22">
        <v>12.9</v>
      </c>
    </row>
    <row r="9" spans="1:10" x14ac:dyDescent="0.25">
      <c r="A9" s="27"/>
      <c r="B9" s="55"/>
      <c r="C9" s="56"/>
      <c r="D9" s="57"/>
      <c r="E9" s="12">
        <f>SUM(E4:E8)</f>
        <v>513</v>
      </c>
      <c r="F9" s="28">
        <f>SUM(F4:F8)</f>
        <v>162.63</v>
      </c>
      <c r="G9" s="81">
        <f>SUM(G4:G8)</f>
        <v>814.90000000000009</v>
      </c>
      <c r="H9" s="32">
        <f>SUM(H4:H8)</f>
        <v>33.43</v>
      </c>
      <c r="I9" s="32">
        <f>SUM(I4:I8)</f>
        <v>40.069999999999993</v>
      </c>
      <c r="J9" s="33">
        <f>SUM(J4:J8)</f>
        <v>78</v>
      </c>
    </row>
    <row r="10" spans="1:10" ht="15.75" thickBot="1" x14ac:dyDescent="0.3">
      <c r="A10" s="13"/>
      <c r="B10" s="25"/>
      <c r="C10" s="26"/>
      <c r="D10" s="14"/>
      <c r="E10" s="30"/>
      <c r="F10" s="46"/>
      <c r="G10" s="14"/>
      <c r="H10" s="48"/>
      <c r="I10" s="48"/>
      <c r="J10" s="49"/>
    </row>
    <row r="11" spans="1:10" x14ac:dyDescent="0.25">
      <c r="A11" s="16" t="s">
        <v>9</v>
      </c>
      <c r="B11" s="50" t="s">
        <v>28</v>
      </c>
      <c r="C11" s="51" t="s">
        <v>29</v>
      </c>
      <c r="D11" s="71" t="s">
        <v>40</v>
      </c>
      <c r="E11" s="72">
        <v>250</v>
      </c>
      <c r="F11" s="73">
        <f>0.25*270</f>
        <v>67.5</v>
      </c>
      <c r="G11" s="74">
        <f>96*2.5</f>
        <v>240</v>
      </c>
      <c r="H11" s="74">
        <f>1.5*0.5</f>
        <v>0.75</v>
      </c>
      <c r="I11" s="74">
        <f>0.5*0.5</f>
        <v>0.25</v>
      </c>
      <c r="J11" s="75">
        <f>21*2.5</f>
        <v>52.5</v>
      </c>
    </row>
    <row r="12" spans="1:10" x14ac:dyDescent="0.25">
      <c r="A12" s="16"/>
      <c r="B12" s="10" t="s">
        <v>22</v>
      </c>
      <c r="C12" s="40" t="s">
        <v>24</v>
      </c>
      <c r="D12" s="15" t="s">
        <v>27</v>
      </c>
      <c r="E12" s="11">
        <v>30</v>
      </c>
      <c r="F12" s="19">
        <v>9.94</v>
      </c>
      <c r="G12" s="43">
        <f>12*0.3</f>
        <v>3.5999999999999996</v>
      </c>
      <c r="H12" s="44">
        <v>0</v>
      </c>
      <c r="I12" s="44">
        <v>0</v>
      </c>
      <c r="J12" s="45">
        <f>3*0.3</f>
        <v>0.89999999999999991</v>
      </c>
    </row>
    <row r="13" spans="1:10" x14ac:dyDescent="0.25">
      <c r="A13" s="16"/>
      <c r="B13" s="37" t="s">
        <v>20</v>
      </c>
      <c r="C13" s="34" t="s">
        <v>41</v>
      </c>
      <c r="D13" s="15" t="s">
        <v>42</v>
      </c>
      <c r="E13" s="76">
        <v>219.8</v>
      </c>
      <c r="F13" s="20">
        <v>16.64</v>
      </c>
      <c r="G13" s="38">
        <v>173.12</v>
      </c>
      <c r="H13" s="38">
        <v>9.58</v>
      </c>
      <c r="I13" s="38">
        <v>7.67</v>
      </c>
      <c r="J13" s="39">
        <v>16.5</v>
      </c>
    </row>
    <row r="14" spans="1:10" x14ac:dyDescent="0.25">
      <c r="A14" s="16"/>
      <c r="B14" s="37" t="s">
        <v>25</v>
      </c>
      <c r="C14" s="29" t="s">
        <v>30</v>
      </c>
      <c r="D14" s="42" t="s">
        <v>43</v>
      </c>
      <c r="E14" s="11">
        <v>90</v>
      </c>
      <c r="F14" s="20">
        <v>35.65</v>
      </c>
      <c r="G14" s="35">
        <v>127.1</v>
      </c>
      <c r="H14" s="35">
        <v>14.4</v>
      </c>
      <c r="I14" s="35">
        <v>3.3</v>
      </c>
      <c r="J14" s="36">
        <v>10.1</v>
      </c>
    </row>
    <row r="15" spans="1:10" x14ac:dyDescent="0.25">
      <c r="A15" s="16"/>
      <c r="B15" s="54" t="s">
        <v>26</v>
      </c>
      <c r="C15" s="34" t="s">
        <v>44</v>
      </c>
      <c r="D15" s="15" t="s">
        <v>45</v>
      </c>
      <c r="E15" s="76">
        <v>150</v>
      </c>
      <c r="F15" s="20">
        <v>10.65</v>
      </c>
      <c r="G15" s="38">
        <v>243.8</v>
      </c>
      <c r="H15" s="38">
        <v>8.6</v>
      </c>
      <c r="I15" s="38">
        <v>6.1</v>
      </c>
      <c r="J15" s="39">
        <v>38.6</v>
      </c>
    </row>
    <row r="16" spans="1:10" x14ac:dyDescent="0.25">
      <c r="A16" s="16"/>
      <c r="B16" s="54" t="s">
        <v>15</v>
      </c>
      <c r="C16" s="77" t="s">
        <v>46</v>
      </c>
      <c r="D16" s="42" t="s">
        <v>47</v>
      </c>
      <c r="E16" s="11">
        <v>200</v>
      </c>
      <c r="F16" s="28">
        <v>12.51</v>
      </c>
      <c r="G16" s="78">
        <v>114.6</v>
      </c>
      <c r="H16" s="78">
        <v>0.1</v>
      </c>
      <c r="I16" s="78">
        <v>0.1</v>
      </c>
      <c r="J16" s="79">
        <v>27.9</v>
      </c>
    </row>
    <row r="17" spans="1:10" x14ac:dyDescent="0.25">
      <c r="A17" s="16"/>
      <c r="B17" s="23" t="s">
        <v>17</v>
      </c>
      <c r="C17" s="24" t="s">
        <v>18</v>
      </c>
      <c r="D17" s="15" t="s">
        <v>19</v>
      </c>
      <c r="E17" s="11">
        <v>30</v>
      </c>
      <c r="F17" s="18">
        <v>2.84</v>
      </c>
      <c r="G17" s="21">
        <v>63</v>
      </c>
      <c r="H17" s="21">
        <v>1.8</v>
      </c>
      <c r="I17" s="21">
        <v>0.3</v>
      </c>
      <c r="J17" s="22">
        <v>12.9</v>
      </c>
    </row>
    <row r="18" spans="1:10" x14ac:dyDescent="0.25">
      <c r="A18" s="16"/>
      <c r="B18" s="23" t="s">
        <v>17</v>
      </c>
      <c r="C18" s="29" t="s">
        <v>18</v>
      </c>
      <c r="D18" s="59" t="s">
        <v>21</v>
      </c>
      <c r="E18" s="80">
        <v>30</v>
      </c>
      <c r="F18" s="28">
        <v>2.81</v>
      </c>
      <c r="G18" s="61">
        <v>57</v>
      </c>
      <c r="H18" s="62">
        <v>1.8</v>
      </c>
      <c r="I18" s="62">
        <v>0.3</v>
      </c>
      <c r="J18" s="63">
        <v>11.4</v>
      </c>
    </row>
    <row r="19" spans="1:10" x14ac:dyDescent="0.25">
      <c r="A19" s="16"/>
      <c r="B19" s="55"/>
      <c r="C19" s="56"/>
      <c r="D19" s="64"/>
      <c r="E19" s="60">
        <f>SUM(E11:E18)</f>
        <v>999.8</v>
      </c>
      <c r="F19" s="65">
        <f>SUM(F11:F18)</f>
        <v>158.54</v>
      </c>
      <c r="G19" s="31">
        <f>SUM(G11:G18)</f>
        <v>1022.2200000000001</v>
      </c>
      <c r="H19" s="32">
        <f>SUM(H11:H18)</f>
        <v>37.029999999999994</v>
      </c>
      <c r="I19" s="32">
        <f>SUM(I11:I18)</f>
        <v>18.020000000000003</v>
      </c>
      <c r="J19" s="33">
        <f>SUM(J11:J18)</f>
        <v>170.8</v>
      </c>
    </row>
    <row r="20" spans="1:10" ht="15.75" thickBot="1" x14ac:dyDescent="0.3">
      <c r="A20" s="13"/>
      <c r="B20" s="25"/>
      <c r="C20" s="26"/>
      <c r="D20" s="14"/>
      <c r="E20" s="30"/>
      <c r="F20" s="46"/>
      <c r="G20" s="47"/>
      <c r="H20" s="48"/>
      <c r="I20" s="48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2023-10-25T21:45:33Z</dcterms:modified>
</cp:coreProperties>
</file>