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7" i="1"/>
  <c r="J15" i="1"/>
  <c r="J11" i="1"/>
  <c r="J17" i="1" s="1"/>
  <c r="I11" i="1"/>
  <c r="I17" i="1" s="1"/>
  <c r="H11" i="1"/>
  <c r="H17" i="1" s="1"/>
  <c r="G11" i="1"/>
  <c r="G17" i="1" s="1"/>
  <c r="F9" i="1"/>
  <c r="J7" i="1"/>
  <c r="I7" i="1"/>
  <c r="H7" i="1"/>
  <c r="G7" i="1"/>
  <c r="J6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<sst xmlns="http://schemas.openxmlformats.org/spreadsheetml/2006/main" count="50" uniqueCount="42">
  <si>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</si>
  <si>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</si>
  <si>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</si>
  <si>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</si>
  <si>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</si>
  <si>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</si>
  <si>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</si>
  <si>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</si>
  <si>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</si>
  <si>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</si>
  <si>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</si>
  <si>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</si>
  <si>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</si>
  <si>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</si>
  <si>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</si>
  <si>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</si>
  <si>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</si>
  <si>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</si>
  <si>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</si>
  <si>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</si>
  <si>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</si>
  <si>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</si>
  <si>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</si>
  <si>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Т.32 сб.1981 г.</t>
  </si>
  <si>
    <t>гор.блюдо</t>
  </si>
  <si>
    <t>Огурец консервированный</t>
  </si>
  <si>
    <t>№ 54-12м-2020</t>
  </si>
  <si>
    <t>Плов из птицы</t>
  </si>
  <si>
    <t>№ 54-2гн-2020</t>
  </si>
  <si>
    <t>Чай с сахаром</t>
  </si>
  <si>
    <t>Рулет бисквитный</t>
  </si>
  <si>
    <t>№ 46 сб.2011г.</t>
  </si>
  <si>
    <t>Салат  из свежей капусты с яблоками</t>
  </si>
  <si>
    <t>№ 99,241 сб.2011г.</t>
  </si>
  <si>
    <t>Рассольник ленинград. с укр., птицей отв.</t>
  </si>
  <si>
    <t>№ 234 сб.2011г.</t>
  </si>
  <si>
    <t>Котлета рыбная</t>
  </si>
  <si>
    <t>гарнир</t>
  </si>
  <si>
    <t>№ 312 сб.2011г.</t>
  </si>
  <si>
    <t>Картофельное пюре</t>
  </si>
  <si>
    <t>Хлеб  ржано-пшеничный</t>
  </si>
  <si>
    <t>2023-12-25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</si>
</sst>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3" xfId="0" applyFont="1" applyBorder="1"/>
    <xf numFmtId="0" fontId="4" fillId="2" borderId="23" xfId="0" applyFont="1" applyFill="1" applyBorder="1"/>
    <xf numFmtId="0" fontId="1" fillId="0" borderId="26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0" borderId="1" xfId="0" applyFont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4" fillId="2" borderId="20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0" borderId="0" xfId="0" applyFont="1"/>
    <xf numFmtId="0" fontId="4" fillId="0" borderId="29" xfId="0" applyFont="1" applyBorder="1"/>
    <xf numFmtId="0" fontId="1" fillId="0" borderId="30" xfId="0" applyFont="1" applyBorder="1"/>
    <xf numFmtId="2" fontId="1" fillId="0" borderId="13" xfId="0" applyNumberFormat="1" applyFont="1" applyFill="1" applyBorder="1" applyAlignment="1">
      <alignment horizontal="left"/>
    </xf>
    <xf numFmtId="0" fontId="4" fillId="0" borderId="3" xfId="0" applyFont="1" applyBorder="1"/>
    <xf numFmtId="0" fontId="1" fillId="2" borderId="31" xfId="0" applyFont="1" applyFill="1" applyBorder="1"/>
    <xf numFmtId="0" fontId="1" fillId="2" borderId="32" xfId="0" applyFont="1" applyFill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J14" sqref="J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2" t="s">
        <v>13</v>
      </c>
      <c r="C1" s="53"/>
      <c r="D1" s="54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10" t="s">
        <v>22</v>
      </c>
      <c r="C4" s="43" t="s">
        <v>23</v>
      </c>
      <c r="D4" s="15" t="s">
        <v>25</v>
      </c>
      <c r="E4" s="11">
        <v>50</v>
      </c>
      <c r="F4" s="22">
        <v>16.559999999999999</v>
      </c>
      <c r="G4" s="55">
        <v>6</v>
      </c>
      <c r="H4" s="56">
        <v>0</v>
      </c>
      <c r="I4" s="56">
        <v>0</v>
      </c>
      <c r="J4" s="57">
        <v>1.5</v>
      </c>
    </row>
    <row r="5" spans="1:10" x14ac:dyDescent="0.35">
      <c r="A5" s="16"/>
      <c r="B5" s="10" t="s">
        <v>24</v>
      </c>
      <c r="C5" s="58" t="s">
        <v>26</v>
      </c>
      <c r="D5" s="59" t="s">
        <v>27</v>
      </c>
      <c r="E5" s="11">
        <v>200</v>
      </c>
      <c r="F5" s="23">
        <v>59.79</v>
      </c>
      <c r="G5" s="44">
        <v>314.60000000000002</v>
      </c>
      <c r="H5" s="44">
        <v>27.3</v>
      </c>
      <c r="I5" s="44">
        <v>8.1</v>
      </c>
      <c r="J5" s="39">
        <v>33.200000000000003</v>
      </c>
    </row>
    <row r="6" spans="1:10" x14ac:dyDescent="0.35">
      <c r="A6" s="16"/>
      <c r="B6" s="60" t="s">
        <v>15</v>
      </c>
      <c r="C6" s="61" t="s">
        <v>28</v>
      </c>
      <c r="D6" s="62" t="s">
        <v>29</v>
      </c>
      <c r="E6" s="11">
        <v>200</v>
      </c>
      <c r="F6" s="23">
        <v>1.41</v>
      </c>
      <c r="G6" s="44">
        <v>27.9</v>
      </c>
      <c r="H6" s="44">
        <v>0.3</v>
      </c>
      <c r="I6" s="44">
        <v>0.02</v>
      </c>
      <c r="J6" s="45">
        <f>6.7/0.21*0.16</f>
        <v>5.1047619047619053</v>
      </c>
    </row>
    <row r="7" spans="1:10" x14ac:dyDescent="0.35">
      <c r="A7" s="16"/>
      <c r="B7" s="33" t="s">
        <v>17</v>
      </c>
      <c r="C7" s="34" t="s">
        <v>18</v>
      </c>
      <c r="D7" s="15" t="s">
        <v>30</v>
      </c>
      <c r="E7" s="12">
        <v>50</v>
      </c>
      <c r="F7" s="23">
        <v>20.75</v>
      </c>
      <c r="G7" s="44">
        <f>370*0.5</f>
        <v>185</v>
      </c>
      <c r="H7" s="44">
        <f>5*0.5</f>
        <v>2.5</v>
      </c>
      <c r="I7" s="44">
        <f>12*0.5</f>
        <v>6</v>
      </c>
      <c r="J7" s="45">
        <f>62*0.5</f>
        <v>31</v>
      </c>
    </row>
    <row r="8" spans="1:10" x14ac:dyDescent="0.35">
      <c r="A8" s="16"/>
      <c r="B8" s="33" t="s">
        <v>17</v>
      </c>
      <c r="C8" s="34" t="s">
        <v>18</v>
      </c>
      <c r="D8" s="15" t="s">
        <v>19</v>
      </c>
      <c r="E8" s="11">
        <v>30</v>
      </c>
      <c r="F8" s="20">
        <v>2.84</v>
      </c>
      <c r="G8" s="25">
        <v>63</v>
      </c>
      <c r="H8" s="25">
        <v>1.8</v>
      </c>
      <c r="I8" s="25">
        <v>0.3</v>
      </c>
      <c r="J8" s="26">
        <v>12.9</v>
      </c>
    </row>
    <row r="9" spans="1:10" x14ac:dyDescent="0.35">
      <c r="A9" s="40"/>
      <c r="B9" s="63"/>
      <c r="C9" s="64"/>
      <c r="D9" s="50"/>
      <c r="E9" s="12">
        <f>SUM(E4:E8)</f>
        <v>530</v>
      </c>
      <c r="F9" s="19">
        <f>SUM(F4:F8)</f>
        <v>101.35</v>
      </c>
      <c r="G9" s="31">
        <v>771.6</v>
      </c>
      <c r="H9" s="51">
        <v>18.690000000000001</v>
      </c>
      <c r="I9" s="51">
        <v>13.93</v>
      </c>
      <c r="J9" s="32">
        <v>129.1</v>
      </c>
    </row>
    <row r="10" spans="1:10" ht="15" thickBot="1" x14ac:dyDescent="0.4">
      <c r="A10" s="13"/>
      <c r="B10" s="35"/>
      <c r="C10" s="36"/>
      <c r="D10" s="14"/>
      <c r="E10" s="27"/>
      <c r="F10" s="21"/>
      <c r="G10" s="28"/>
      <c r="H10" s="29"/>
      <c r="I10" s="29"/>
      <c r="J10" s="30"/>
    </row>
    <row r="11" spans="1:10" x14ac:dyDescent="0.35">
      <c r="A11" s="16" t="s">
        <v>9</v>
      </c>
      <c r="B11" s="10" t="s">
        <v>22</v>
      </c>
      <c r="C11" s="24" t="s">
        <v>31</v>
      </c>
      <c r="D11" s="15" t="s">
        <v>32</v>
      </c>
      <c r="E11" s="11">
        <v>60</v>
      </c>
      <c r="F11" s="22">
        <v>7.23</v>
      </c>
      <c r="G11" s="38">
        <f>142.8</f>
        <v>142.80000000000001</v>
      </c>
      <c r="H11" s="38">
        <f>2.6</f>
        <v>2.6</v>
      </c>
      <c r="I11" s="38">
        <f>10.1</f>
        <v>10.1</v>
      </c>
      <c r="J11" s="38">
        <f>10.3</f>
        <v>10.3</v>
      </c>
    </row>
    <row r="12" spans="1:10" x14ac:dyDescent="0.35">
      <c r="A12" s="16"/>
      <c r="B12" s="10" t="s">
        <v>20</v>
      </c>
      <c r="C12" s="24" t="s">
        <v>33</v>
      </c>
      <c r="D12" s="42" t="s">
        <v>34</v>
      </c>
      <c r="E12" s="17">
        <v>227</v>
      </c>
      <c r="F12" s="22">
        <v>26.95</v>
      </c>
      <c r="G12" s="44">
        <v>146.19999999999999</v>
      </c>
      <c r="H12" s="44">
        <v>8</v>
      </c>
      <c r="I12" s="44">
        <v>8.8000000000000007</v>
      </c>
      <c r="J12" s="45">
        <v>7.3</v>
      </c>
    </row>
    <row r="13" spans="1:10" x14ac:dyDescent="0.35">
      <c r="A13" s="16"/>
      <c r="B13" s="10" t="s">
        <v>21</v>
      </c>
      <c r="C13" s="37" t="s">
        <v>35</v>
      </c>
      <c r="D13" s="46" t="s">
        <v>36</v>
      </c>
      <c r="E13" s="11">
        <v>90</v>
      </c>
      <c r="F13" s="22">
        <v>34.49</v>
      </c>
      <c r="G13" s="38">
        <v>148.5</v>
      </c>
      <c r="H13" s="38">
        <v>15.8</v>
      </c>
      <c r="I13" s="38">
        <v>6.1</v>
      </c>
      <c r="J13" s="39">
        <v>7.7</v>
      </c>
    </row>
    <row r="14" spans="1:10" x14ac:dyDescent="0.35">
      <c r="A14" s="16"/>
      <c r="B14" s="41" t="s">
        <v>37</v>
      </c>
      <c r="C14" s="24" t="s">
        <v>38</v>
      </c>
      <c r="D14" s="15" t="s">
        <v>39</v>
      </c>
      <c r="E14" s="11">
        <v>150</v>
      </c>
      <c r="F14" s="23">
        <v>15.76</v>
      </c>
      <c r="G14" s="38">
        <v>145.80000000000001</v>
      </c>
      <c r="H14" s="38">
        <v>3.1</v>
      </c>
      <c r="I14" s="38">
        <v>6</v>
      </c>
      <c r="J14" s="39">
        <v>6.8</v>
      </c>
    </row>
    <row r="15" spans="1:10" x14ac:dyDescent="0.35">
      <c r="A15" s="16"/>
      <c r="B15" s="60" t="s">
        <v>15</v>
      </c>
      <c r="C15" s="61" t="s">
        <v>28</v>
      </c>
      <c r="D15" s="62" t="s">
        <v>29</v>
      </c>
      <c r="E15" s="11">
        <v>200</v>
      </c>
      <c r="F15" s="23">
        <v>1.41</v>
      </c>
      <c r="G15" s="44">
        <v>27.9</v>
      </c>
      <c r="H15" s="44">
        <v>0.3</v>
      </c>
      <c r="I15" s="44">
        <v>0.02</v>
      </c>
      <c r="J15" s="45">
        <f>6.7/0.21*0.16</f>
        <v>5.1047619047619053</v>
      </c>
    </row>
    <row r="16" spans="1:10" x14ac:dyDescent="0.35">
      <c r="A16" s="16"/>
      <c r="B16" s="33" t="s">
        <v>17</v>
      </c>
      <c r="C16" s="37" t="s">
        <v>18</v>
      </c>
      <c r="D16" s="65" t="s">
        <v>40</v>
      </c>
      <c r="E16" s="66">
        <v>30</v>
      </c>
      <c r="F16" s="19">
        <v>2.81</v>
      </c>
      <c r="G16" s="47">
        <v>57</v>
      </c>
      <c r="H16" s="48">
        <v>1.8</v>
      </c>
      <c r="I16" s="48">
        <v>0.3</v>
      </c>
      <c r="J16" s="49">
        <v>11.4</v>
      </c>
    </row>
    <row r="17" spans="1:10" x14ac:dyDescent="0.35">
      <c r="A17" s="16"/>
      <c r="B17" s="63"/>
      <c r="C17" s="64"/>
      <c r="D17" s="50"/>
      <c r="E17" s="66">
        <f>SUM(E11:E16)</f>
        <v>757</v>
      </c>
      <c r="F17" s="67">
        <f>SUM(F11:F16)</f>
        <v>88.65</v>
      </c>
      <c r="G17" s="68">
        <f>SUM(G11:G16)</f>
        <v>668.19999999999993</v>
      </c>
      <c r="H17" s="69">
        <f>SUM(H11:H16)</f>
        <v>31.6</v>
      </c>
      <c r="I17" s="69">
        <f>SUM(I11:I16)</f>
        <v>31.32</v>
      </c>
      <c r="J17" s="70">
        <f>SUM(J11:J16)</f>
        <v>48.604761904761908</v>
      </c>
    </row>
    <row r="18" spans="1:10" ht="15" thickBot="1" x14ac:dyDescent="0.4">
      <c r="A18" s="13"/>
      <c r="B18" s="35"/>
      <c r="C18" s="36"/>
      <c r="D18" s="14"/>
      <c r="E18" s="27"/>
      <c r="F18" s="21"/>
      <c r="G18" s="28"/>
      <c r="H18" s="29"/>
      <c r="I18" s="29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2023-12-24T09:09:40Z</dcterms:modified>
</cp:coreProperties>
</file>