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GB2\Desktop\"/>
    </mc:Choice>
  </mc:AlternateContent>
  <bookViews>
    <workbookView xWindow="0" yWindow="0" windowWidth="19185" windowHeight="70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/>
  <c r="I16" i="1"/>
  <c r="H16" i="1"/>
  <c r="G16" i="1"/>
  <c r="F16" i="1"/>
  <c r="J13" i="1"/>
  <c r="J16" i="1" s="1"/>
  <c r="I8" i="1"/>
  <c r="J4" i="1"/>
  <c r="J8" i="1" s="1"/>
  <c r="I4" i="1"/>
  <c r="H4" i="1"/>
  <c r="H8" i="1" s="1"/>
  <c r="G4" i="1"/>
  <c r="G8" i="1" s="1"/>
  <c r="F4" i="1"/>
  <c r="F8" i="1" s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<sst xmlns="http://schemas.openxmlformats.org/spreadsheetml/2006/main" count="47" uniqueCount="41">
  <si>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</si>
  <si>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</si>
  <si>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</si>
  <si>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</si>
  <si>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</si>
  <si>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</si>
  <si>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</si>
  <si>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</si>
  <si>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</si>
  <si>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</si>
  <si>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</si>
  <si>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</si>
  <si>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</si>
  <si>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</si>
  <si>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</si>
  <si>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</si>
  <si>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</si>
  <si>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</si>
  <si>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</si>
  <si>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</si>
  <si>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</si>
  <si>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Хлеб  ржано-пшеничный</t>
  </si>
  <si>
    <t>гарнир</t>
  </si>
  <si>
    <t>фрукты</t>
  </si>
  <si>
    <t>акт</t>
  </si>
  <si>
    <t>гор.блюдо</t>
  </si>
  <si>
    <t>Мандарин</t>
  </si>
  <si>
    <t>№ 392 сб.2011г.</t>
  </si>
  <si>
    <t>Пельмени отварные с маслом сливочным</t>
  </si>
  <si>
    <t>№ 54-3гн-2020</t>
  </si>
  <si>
    <t>Чай с сахаром, лимоном</t>
  </si>
  <si>
    <t>№ 99,241 сб.2011г.</t>
  </si>
  <si>
    <t>Рассольник ленинград. с укр., птицей отв.</t>
  </si>
  <si>
    <t>2  блюдо</t>
  </si>
  <si>
    <t>№ 260 сб.2011г.</t>
  </si>
  <si>
    <t>Гуляш из говядины</t>
  </si>
  <si>
    <t>№ 309 сб.2011г.</t>
  </si>
  <si>
    <t>Макаронные изделия отварные</t>
  </si>
  <si>
    <t>№ 54-2гн-2020</t>
  </si>
  <si>
    <t>Чай с сахаром</t>
  </si>
  <si>
    <t>2024-02-15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</si>
</sst>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9" xfId="0" applyFont="1" applyBorder="1"/>
    <xf numFmtId="0" fontId="5" fillId="0" borderId="18" xfId="0" applyFont="1" applyBorder="1"/>
    <xf numFmtId="0" fontId="5" fillId="0" borderId="17" xfId="0" applyFont="1" applyBorder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13" xfId="0" applyFont="1" applyFill="1" applyBorder="1"/>
    <xf numFmtId="2" fontId="4" fillId="2" borderId="1" xfId="1" applyNumberFormat="1" applyFont="1" applyFill="1" applyBorder="1" applyAlignment="1"/>
    <xf numFmtId="164" fontId="4" fillId="0" borderId="1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4" fillId="2" borderId="5" xfId="1" applyNumberFormat="1" applyFont="1" applyFill="1" applyBorder="1" applyAlignment="1"/>
    <xf numFmtId="2" fontId="4" fillId="2" borderId="24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1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horizontal="right"/>
    </xf>
    <xf numFmtId="164" fontId="4" fillId="2" borderId="26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5" fillId="0" borderId="19" xfId="0" applyFont="1" applyBorder="1"/>
    <xf numFmtId="2" fontId="1" fillId="2" borderId="5" xfId="0" applyNumberFormat="1" applyFont="1" applyFill="1" applyBorder="1" applyAlignment="1"/>
    <xf numFmtId="164" fontId="4" fillId="2" borderId="24" xfId="0" applyNumberFormat="1" applyFont="1" applyFill="1" applyBorder="1" applyAlignment="1"/>
    <xf numFmtId="164" fontId="4" fillId="2" borderId="5" xfId="0" applyNumberFormat="1" applyFont="1" applyFill="1" applyBorder="1" applyAlignment="1"/>
    <xf numFmtId="164" fontId="4" fillId="2" borderId="6" xfId="0" applyNumberFormat="1" applyFont="1" applyFill="1" applyBorder="1" applyAlignment="1"/>
    <xf numFmtId="0" fontId="5" fillId="0" borderId="0" xfId="0" applyFont="1" applyBorder="1"/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2" fontId="1" fillId="2" borderId="28" xfId="0" applyNumberFormat="1" applyFont="1" applyFill="1" applyBorder="1" applyAlignment="1">
      <alignment horizontal="left"/>
    </xf>
    <xf numFmtId="0" fontId="4" fillId="2" borderId="29" xfId="0" applyFont="1" applyFill="1" applyBorder="1"/>
    <xf numFmtId="0" fontId="4" fillId="2" borderId="25" xfId="2" applyNumberFormat="1" applyFont="1" applyFill="1" applyBorder="1" applyAlignment="1">
      <alignment horizontal="center"/>
    </xf>
    <xf numFmtId="0" fontId="1" fillId="2" borderId="28" xfId="0" applyFont="1" applyFill="1" applyBorder="1"/>
    <xf numFmtId="0" fontId="4" fillId="2" borderId="13" xfId="0" applyFont="1" applyFill="1" applyBorder="1"/>
    <xf numFmtId="0" fontId="4" fillId="2" borderId="3" xfId="2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0" fontId="1" fillId="2" borderId="30" xfId="0" applyFont="1" applyFill="1" applyBorder="1"/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/>
    <xf numFmtId="0" fontId="4" fillId="2" borderId="27" xfId="0" applyFont="1" applyFill="1" applyBorder="1"/>
    <xf numFmtId="2" fontId="4" fillId="2" borderId="20" xfId="1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0" xfId="0" applyNumberFormat="1" applyFont="1" applyFill="1" applyBorder="1" applyAlignment="1"/>
    <xf numFmtId="164" fontId="4" fillId="2" borderId="22" xfId="0" applyNumberFormat="1" applyFont="1" applyFill="1" applyBorder="1" applyAlignment="1"/>
    <xf numFmtId="0" fontId="1" fillId="2" borderId="33" xfId="0" applyFont="1" applyFill="1" applyBorder="1"/>
    <xf numFmtId="0" fontId="4" fillId="2" borderId="14" xfId="1" applyFont="1" applyFill="1" applyBorder="1"/>
    <xf numFmtId="0" fontId="1" fillId="2" borderId="34" xfId="0" applyFont="1" applyFill="1" applyBorder="1" applyAlignment="1">
      <alignment horizontal="center"/>
    </xf>
    <xf numFmtId="0" fontId="1" fillId="0" borderId="7" xfId="0" applyFont="1" applyBorder="1"/>
    <xf numFmtId="0" fontId="1" fillId="0" borderId="30" xfId="0" applyFont="1" applyBorder="1"/>
    <xf numFmtId="2" fontId="1" fillId="0" borderId="30" xfId="0" applyNumberFormat="1" applyFont="1" applyFill="1" applyBorder="1" applyAlignment="1">
      <alignment horizontal="left"/>
    </xf>
    <xf numFmtId="0" fontId="4" fillId="0" borderId="13" xfId="0" applyFont="1" applyBorder="1"/>
    <xf numFmtId="0" fontId="1" fillId="2" borderId="3" xfId="0" applyFont="1" applyFill="1" applyBorder="1" applyAlignment="1">
      <alignment horizontal="center"/>
    </xf>
    <xf numFmtId="164" fontId="4" fillId="2" borderId="1" xfId="1" applyNumberFormat="1" applyFont="1" applyFill="1" applyBorder="1" applyAlignment="1"/>
    <xf numFmtId="164" fontId="4" fillId="2" borderId="20" xfId="0" applyNumberFormat="1" applyFont="1" applyFill="1" applyBorder="1" applyAlignment="1">
      <alignment vertical="center"/>
    </xf>
    <xf numFmtId="0" fontId="1" fillId="0" borderId="0" xfId="0" applyFont="1" applyBorder="1"/>
    <xf numFmtId="0" fontId="1" fillId="2" borderId="0" xfId="0" applyFont="1" applyFill="1" applyBorder="1"/>
    <xf numFmtId="0" fontId="4" fillId="2" borderId="0" xfId="0" applyFont="1" applyFill="1" applyBorder="1"/>
    <xf numFmtId="0" fontId="4" fillId="2" borderId="0" xfId="2" applyNumberFormat="1" applyFont="1" applyFill="1" applyBorder="1" applyAlignment="1">
      <alignment horizontal="center"/>
    </xf>
    <xf numFmtId="2" fontId="4" fillId="2" borderId="0" xfId="1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1" fillId="2" borderId="0" xfId="0" applyFont="1" applyFill="1" applyBorder="1" applyAlignment="1">
      <alignment horizontal="center"/>
    </xf>
    <xf numFmtId="2" fontId="4" fillId="2" borderId="0" xfId="1" applyNumberFormat="1" applyFont="1" applyFill="1" applyBorder="1" applyAlignment="1"/>
    <xf numFmtId="164" fontId="4" fillId="2" borderId="0" xfId="0" applyNumberFormat="1" applyFont="1" applyFill="1" applyBorder="1" applyAlignment="1"/>
    <xf numFmtId="164" fontId="4" fillId="2" borderId="0" xfId="0" applyNumberFormat="1" applyFont="1" applyFill="1" applyBorder="1" applyAlignment="1">
      <alignment vertical="center"/>
    </xf>
    <xf numFmtId="0" fontId="4" fillId="2" borderId="0" xfId="1" applyFont="1" applyFill="1" applyBorder="1"/>
    <xf numFmtId="2" fontId="1" fillId="2" borderId="0" xfId="0" applyNumberFormat="1" applyFont="1" applyFill="1" applyBorder="1" applyAlignment="1"/>
    <xf numFmtId="0" fontId="5" fillId="0" borderId="35" xfId="0" applyFont="1" applyBorder="1"/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1"/>
  <sheetViews>
    <sheetView showGridLines="0" showRowColHeaders="0" tabSelected="1" zoomScale="90" zoomScaleNormal="90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3" t="s">
        <v>13</v>
      </c>
      <c r="C1" s="44"/>
      <c r="D1" s="45"/>
      <c r="E1" s="1" t="s">
        <v>10</v>
      </c>
      <c r="F1" s="2"/>
      <c r="G1" s="1"/>
      <c r="H1" s="1"/>
      <c r="I1" s="1" t="s">
        <v>1</v>
      </c>
      <c r="J1" s="3" t="s">
        <v>40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84" t="s">
        <v>14</v>
      </c>
      <c r="B4" s="36" t="s">
        <v>23</v>
      </c>
      <c r="C4" s="46" t="s">
        <v>24</v>
      </c>
      <c r="D4" s="47" t="s">
        <v>26</v>
      </c>
      <c r="E4" s="48">
        <v>120</v>
      </c>
      <c r="F4" s="14">
        <f>0.12*215</f>
        <v>25.8</v>
      </c>
      <c r="G4" s="33">
        <f>38*1.2</f>
        <v>45.6</v>
      </c>
      <c r="H4" s="33">
        <f>0.8*1.2</f>
        <v>0.96</v>
      </c>
      <c r="I4" s="33">
        <f>0.2*1.2</f>
        <v>0.24</v>
      </c>
      <c r="J4" s="34">
        <f>7.5*1.2</f>
        <v>9</v>
      </c>
    </row>
    <row r="5" spans="1:10" x14ac:dyDescent="0.25">
      <c r="A5" s="84"/>
      <c r="B5" s="10" t="s">
        <v>25</v>
      </c>
      <c r="C5" s="49" t="s">
        <v>27</v>
      </c>
      <c r="D5" s="50" t="s">
        <v>28</v>
      </c>
      <c r="E5" s="51">
        <v>210</v>
      </c>
      <c r="F5" s="15">
        <v>62.09</v>
      </c>
      <c r="G5" s="28">
        <v>341</v>
      </c>
      <c r="H5" s="22">
        <v>12.8</v>
      </c>
      <c r="I5" s="22">
        <v>12.5</v>
      </c>
      <c r="J5" s="23">
        <v>36.1</v>
      </c>
    </row>
    <row r="6" spans="1:10" x14ac:dyDescent="0.25">
      <c r="A6" s="12"/>
      <c r="B6" s="18" t="s">
        <v>15</v>
      </c>
      <c r="C6" s="52" t="s">
        <v>29</v>
      </c>
      <c r="D6" s="50" t="s">
        <v>30</v>
      </c>
      <c r="E6" s="51">
        <v>204</v>
      </c>
      <c r="F6" s="15">
        <v>3.51</v>
      </c>
      <c r="G6" s="22">
        <v>27.9</v>
      </c>
      <c r="H6" s="22">
        <v>0.3</v>
      </c>
      <c r="I6" s="22">
        <v>0</v>
      </c>
      <c r="J6" s="23">
        <v>6.7</v>
      </c>
    </row>
    <row r="7" spans="1:10" x14ac:dyDescent="0.25">
      <c r="A7" s="12"/>
      <c r="B7" s="53" t="s">
        <v>17</v>
      </c>
      <c r="C7" s="53" t="s">
        <v>18</v>
      </c>
      <c r="D7" s="50" t="s">
        <v>19</v>
      </c>
      <c r="E7" s="54">
        <v>30</v>
      </c>
      <c r="F7" s="19">
        <v>2.84</v>
      </c>
      <c r="G7" s="16">
        <v>63</v>
      </c>
      <c r="H7" s="16">
        <v>1.8</v>
      </c>
      <c r="I7" s="16">
        <v>0.3</v>
      </c>
      <c r="J7" s="17">
        <v>12.9</v>
      </c>
    </row>
    <row r="8" spans="1:10" x14ac:dyDescent="0.25">
      <c r="A8" s="12"/>
      <c r="B8" s="55"/>
      <c r="C8" s="55"/>
      <c r="D8" s="56"/>
      <c r="E8" s="54">
        <f>SUM(E4:E7)</f>
        <v>564</v>
      </c>
      <c r="F8" s="57">
        <f>SUM(F4:F7)</f>
        <v>94.240000000000009</v>
      </c>
      <c r="G8" s="58">
        <f>SUM(G4:G7)</f>
        <v>477.5</v>
      </c>
      <c r="H8" s="59">
        <f>SUM(H4:H7)</f>
        <v>15.860000000000003</v>
      </c>
      <c r="I8" s="59">
        <f>SUM(I4:I7)</f>
        <v>13.040000000000001</v>
      </c>
      <c r="J8" s="60">
        <f>SUM(J4:J7)</f>
        <v>64.7</v>
      </c>
    </row>
    <row r="9" spans="1:10" ht="15.75" thickBot="1" x14ac:dyDescent="0.3">
      <c r="A9" s="11"/>
      <c r="B9" s="61"/>
      <c r="C9" s="61"/>
      <c r="D9" s="62"/>
      <c r="E9" s="63"/>
      <c r="F9" s="24"/>
      <c r="G9" s="25"/>
      <c r="H9" s="26"/>
      <c r="I9" s="26"/>
      <c r="J9" s="27"/>
    </row>
    <row r="10" spans="1:10" x14ac:dyDescent="0.25">
      <c r="A10" s="13" t="s">
        <v>9</v>
      </c>
      <c r="B10" s="10" t="s">
        <v>20</v>
      </c>
      <c r="C10" s="64" t="s">
        <v>31</v>
      </c>
      <c r="D10" s="47" t="s">
        <v>32</v>
      </c>
      <c r="E10" s="48">
        <v>226</v>
      </c>
      <c r="F10" s="14">
        <v>26.2</v>
      </c>
      <c r="G10" s="22">
        <v>146.19999999999999</v>
      </c>
      <c r="H10" s="22">
        <v>8</v>
      </c>
      <c r="I10" s="22">
        <v>8.8000000000000007</v>
      </c>
      <c r="J10" s="23">
        <v>7.3</v>
      </c>
    </row>
    <row r="11" spans="1:10" x14ac:dyDescent="0.25">
      <c r="A11" s="12"/>
      <c r="B11" s="36" t="s">
        <v>33</v>
      </c>
      <c r="C11" s="65" t="s">
        <v>34</v>
      </c>
      <c r="D11" s="50" t="s">
        <v>35</v>
      </c>
      <c r="E11" s="51">
        <v>155</v>
      </c>
      <c r="F11" s="15">
        <v>81.77</v>
      </c>
      <c r="G11" s="28">
        <v>188.9</v>
      </c>
      <c r="H11" s="28">
        <v>13.5</v>
      </c>
      <c r="I11" s="28">
        <v>13.5</v>
      </c>
      <c r="J11" s="29">
        <v>3.1</v>
      </c>
    </row>
    <row r="12" spans="1:10" x14ac:dyDescent="0.25">
      <c r="A12" s="12"/>
      <c r="B12" s="65" t="s">
        <v>22</v>
      </c>
      <c r="C12" s="65" t="s">
        <v>36</v>
      </c>
      <c r="D12" s="50" t="s">
        <v>37</v>
      </c>
      <c r="E12" s="51">
        <v>150</v>
      </c>
      <c r="F12" s="15">
        <v>9.9</v>
      </c>
      <c r="G12" s="22">
        <v>202</v>
      </c>
      <c r="H12" s="20">
        <v>5.3</v>
      </c>
      <c r="I12" s="20">
        <v>5.5</v>
      </c>
      <c r="J12" s="21">
        <v>32.700000000000003</v>
      </c>
    </row>
    <row r="13" spans="1:10" x14ac:dyDescent="0.25">
      <c r="A13" s="12"/>
      <c r="B13" s="65" t="s">
        <v>15</v>
      </c>
      <c r="C13" s="66" t="s">
        <v>38</v>
      </c>
      <c r="D13" s="67" t="s">
        <v>39</v>
      </c>
      <c r="E13" s="51">
        <v>200</v>
      </c>
      <c r="F13" s="15">
        <v>1.43</v>
      </c>
      <c r="G13" s="22">
        <v>27.9</v>
      </c>
      <c r="H13" s="22">
        <v>0.3</v>
      </c>
      <c r="I13" s="22">
        <v>0.02</v>
      </c>
      <c r="J13" s="23">
        <f>6.7/0.21*0.16</f>
        <v>5.1047619047619053</v>
      </c>
    </row>
    <row r="14" spans="1:10" x14ac:dyDescent="0.25">
      <c r="A14" s="12"/>
      <c r="B14" s="53" t="s">
        <v>17</v>
      </c>
      <c r="C14" s="53" t="s">
        <v>18</v>
      </c>
      <c r="D14" s="50" t="s">
        <v>19</v>
      </c>
      <c r="E14" s="54">
        <v>30</v>
      </c>
      <c r="F14" s="19">
        <v>2.84</v>
      </c>
      <c r="G14" s="16">
        <v>63</v>
      </c>
      <c r="H14" s="16">
        <v>1.8</v>
      </c>
      <c r="I14" s="16">
        <v>0.3</v>
      </c>
      <c r="J14" s="17">
        <v>12.9</v>
      </c>
    </row>
    <row r="15" spans="1:10" x14ac:dyDescent="0.25">
      <c r="A15" s="12"/>
      <c r="B15" s="53" t="s">
        <v>17</v>
      </c>
      <c r="C15" s="53" t="s">
        <v>18</v>
      </c>
      <c r="D15" s="50" t="s">
        <v>21</v>
      </c>
      <c r="E15" s="68">
        <v>30</v>
      </c>
      <c r="F15" s="19">
        <v>2.84</v>
      </c>
      <c r="G15" s="30">
        <v>57</v>
      </c>
      <c r="H15" s="31">
        <v>1.8</v>
      </c>
      <c r="I15" s="31">
        <v>0.3</v>
      </c>
      <c r="J15" s="32">
        <v>11.4</v>
      </c>
    </row>
    <row r="16" spans="1:10" x14ac:dyDescent="0.25">
      <c r="A16" s="12"/>
      <c r="B16" s="55"/>
      <c r="C16" s="55"/>
      <c r="D16" s="56"/>
      <c r="E16" s="54">
        <f>SUM(E10:E15)</f>
        <v>791</v>
      </c>
      <c r="F16" s="19">
        <f>SUM(F10:F15)</f>
        <v>124.98000000000002</v>
      </c>
      <c r="G16" s="69">
        <f>SUM(G10:G15)</f>
        <v>685</v>
      </c>
      <c r="H16" s="69">
        <f>SUM(H10:H15)</f>
        <v>30.700000000000003</v>
      </c>
      <c r="I16" s="70">
        <f>SUM(I10:I15)</f>
        <v>28.42</v>
      </c>
      <c r="J16" s="35">
        <f>SUM(J10:J15)</f>
        <v>72.504761904761907</v>
      </c>
    </row>
    <row r="17" spans="1:17" ht="15.75" thickBot="1" x14ac:dyDescent="0.3">
      <c r="A17" s="37"/>
      <c r="B17" s="61"/>
      <c r="C17" s="61"/>
      <c r="D17" s="62"/>
      <c r="E17" s="63"/>
      <c r="F17" s="38"/>
      <c r="G17" s="39"/>
      <c r="H17" s="40"/>
      <c r="I17" s="40"/>
      <c r="J17" s="41"/>
    </row>
    <row r="18" spans="1:17" x14ac:dyDescent="0.25">
      <c r="A18" s="42"/>
      <c r="B18" s="71"/>
      <c r="C18" s="72"/>
      <c r="D18" s="73"/>
      <c r="E18" s="74"/>
      <c r="F18" s="75"/>
      <c r="G18" s="76"/>
      <c r="H18" s="76"/>
      <c r="I18" s="76"/>
      <c r="J18" s="76"/>
      <c r="K18" s="77"/>
      <c r="L18" s="77"/>
      <c r="M18" s="77"/>
      <c r="N18" s="77"/>
      <c r="O18" s="77"/>
      <c r="P18" s="77"/>
      <c r="Q18" s="77"/>
    </row>
    <row r="19" spans="1:17" x14ac:dyDescent="0.25">
      <c r="A19" s="42"/>
      <c r="B19" s="72"/>
      <c r="C19" s="72"/>
      <c r="D19" s="73"/>
      <c r="E19" s="78"/>
      <c r="F19" s="79"/>
      <c r="G19" s="80"/>
      <c r="H19" s="80"/>
      <c r="I19" s="80"/>
      <c r="J19" s="80"/>
      <c r="K19" s="77"/>
      <c r="L19" s="77"/>
      <c r="M19" s="77"/>
      <c r="N19" s="77"/>
      <c r="O19" s="77"/>
      <c r="P19" s="77"/>
      <c r="Q19" s="77"/>
    </row>
    <row r="20" spans="1:17" x14ac:dyDescent="0.25">
      <c r="A20" s="42"/>
      <c r="B20" s="72"/>
      <c r="C20" s="72"/>
      <c r="D20" s="73"/>
      <c r="E20" s="78"/>
      <c r="F20" s="79"/>
      <c r="G20" s="81"/>
      <c r="H20" s="81"/>
      <c r="I20" s="81"/>
      <c r="J20" s="81"/>
      <c r="K20" s="77"/>
      <c r="L20" s="77"/>
      <c r="M20" s="77"/>
      <c r="N20" s="77"/>
      <c r="O20" s="77"/>
      <c r="P20" s="77"/>
      <c r="Q20" s="77"/>
    </row>
    <row r="21" spans="1:17" x14ac:dyDescent="0.25">
      <c r="A21" s="42"/>
      <c r="B21" s="72"/>
      <c r="C21" s="72"/>
      <c r="D21" s="82"/>
      <c r="E21" s="78"/>
      <c r="F21" s="83"/>
      <c r="G21" s="80"/>
      <c r="H21" s="80"/>
      <c r="I21" s="80"/>
      <c r="J21" s="80"/>
      <c r="K21" s="77"/>
      <c r="L21" s="77"/>
      <c r="M21" s="77"/>
      <c r="N21" s="77"/>
      <c r="O21" s="77"/>
      <c r="P21" s="77"/>
      <c r="Q21" s="77"/>
    </row>
    <row r="22" spans="1:17" x14ac:dyDescent="0.2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</row>
    <row r="23" spans="1:17" x14ac:dyDescent="0.2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x14ac:dyDescent="0.2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x14ac:dyDescent="0.2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x14ac:dyDescent="0.2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17" x14ac:dyDescent="0.2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</row>
    <row r="28" spans="1:17" x14ac:dyDescent="0.2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x14ac:dyDescent="0.2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</row>
    <row r="30" spans="1:17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x14ac:dyDescent="0.25">
      <c r="A31" s="77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SerGB2</cp:lastModifiedBy>
  <cp:lastPrinted>2021-05-18T10:32:40Z</cp:lastPrinted>
  <dcterms:created xsi:type="dcterms:W3CDTF">2015-06-05T18:19:34Z</dcterms:created>
  <dcterms:modified xsi:type="dcterms:W3CDTF">2024-01-14T21:49:59Z</dcterms:modified>
</cp:coreProperties>
</file>