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 s="1"/>
  <c r="E8" i="1" l="1"/>
  <c r="E16" i="1"/>
  <c r="H16" i="1"/>
  <c r="G16" i="1"/>
  <c r="F16" i="1"/>
  <c r="J14" i="1"/>
  <c r="I14" i="1"/>
  <c r="H14" i="1"/>
  <c r="G14" i="1"/>
  <c r="F14" i="1"/>
  <c r="J12" i="1"/>
  <c r="J16" i="1" s="1"/>
  <c r="I12" i="1"/>
  <c r="I16" i="1" s="1"/>
  <c r="H12" i="1"/>
  <c r="G12" i="1"/>
  <c r="F8" i="1"/>
  <c r="J4" i="1"/>
  <c r="I4" i="1"/>
  <c r="I8" i="1" s="1"/>
  <c r="H4" i="1"/>
  <c r="H8" i="1" s="1"/>
  <c r="J8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<sst xmlns="http://schemas.openxmlformats.org/spreadsheetml/2006/main" count="47" uniqueCount="42">
  <si>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</si>
  <si>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</si>
  <si>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</si>
  <si>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</si>
  <si>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</si>
  <si>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</si>
  <si>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</si>
  <si>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</si>
  <si>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</si>
  <si>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</si>
  <si>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</si>
  <si>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</si>
  <si>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</si>
  <si>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</si>
  <si>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</si>
  <si>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</si>
  <si>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</si>
  <si>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</si>
  <si>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</si>
  <si>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</si>
  <si>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</si>
  <si>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</si>
  <si>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</si>
  <si>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</si>
  <si>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№ 54-2гн-2020</t>
  </si>
  <si>
    <t>Чай с сахаром</t>
  </si>
  <si>
    <t>Т. 32 сб.81г.</t>
  </si>
  <si>
    <t>Кукуруза консервированная</t>
  </si>
  <si>
    <t>№ 210 сб.2011г.</t>
  </si>
  <si>
    <t>Омлет натуральный</t>
  </si>
  <si>
    <t>№ 101 сб.2011г.</t>
  </si>
  <si>
    <t>Суп картоф. с пшеном,рыбными консервами</t>
  </si>
  <si>
    <t>№ 294 сб.2011г.</t>
  </si>
  <si>
    <t>Котлета из птицы из птицы</t>
  </si>
  <si>
    <t>гарнир</t>
  </si>
  <si>
    <t>№ 302 сб.2011г.</t>
  </si>
  <si>
    <t>Каша гречневая</t>
  </si>
  <si>
    <t>№ 342 сб.2011г.</t>
  </si>
  <si>
    <t xml:space="preserve">Компот из свежих яблок </t>
  </si>
  <si>
    <t>сладкое</t>
  </si>
  <si>
    <t>Печенье</t>
  </si>
  <si>
    <t>2024-02-22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</si>
</sst>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4" fillId="0" borderId="13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1" fillId="2" borderId="3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left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2" xfId="0" applyFont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0" borderId="7" xfId="0" applyFont="1" applyBorder="1"/>
    <xf numFmtId="164" fontId="4" fillId="0" borderId="22" xfId="0" applyNumberFormat="1" applyFont="1" applyFill="1" applyBorder="1" applyAlignment="1">
      <alignment horizontal="right"/>
    </xf>
    <xf numFmtId="0" fontId="1" fillId="2" borderId="35" xfId="0" applyFont="1" applyFill="1" applyBorder="1"/>
    <xf numFmtId="0" fontId="4" fillId="2" borderId="36" xfId="2" applyNumberFormat="1" applyFont="1" applyFill="1" applyBorder="1" applyAlignment="1">
      <alignment horizontal="center"/>
    </xf>
    <xf numFmtId="0" fontId="4" fillId="2" borderId="35" xfId="0" applyFont="1" applyFill="1" applyBorder="1"/>
    <xf numFmtId="0" fontId="1" fillId="0" borderId="37" xfId="0" applyFont="1" applyBorder="1"/>
    <xf numFmtId="165" fontId="4" fillId="2" borderId="12" xfId="1" applyNumberFormat="1" applyFont="1" applyFill="1" applyBorder="1"/>
    <xf numFmtId="0" fontId="1" fillId="2" borderId="38" xfId="0" applyNumberFormat="1" applyFont="1" applyFill="1" applyBorder="1" applyAlignment="1" applyProtection="1">
      <alignment horizontal="center"/>
      <protection locked="0"/>
    </xf>
    <xf numFmtId="2" fontId="4" fillId="2" borderId="22" xfId="1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7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G6" sqref="G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6" t="s">
        <v>14</v>
      </c>
      <c r="B4" s="47" t="s">
        <v>22</v>
      </c>
      <c r="C4" s="63" t="s">
        <v>26</v>
      </c>
      <c r="D4" s="64" t="s">
        <v>27</v>
      </c>
      <c r="E4" s="65">
        <v>70</v>
      </c>
      <c r="F4" s="66">
        <v>22.09</v>
      </c>
      <c r="G4" s="59">
        <f>58*0.7</f>
        <v>40.599999999999994</v>
      </c>
      <c r="H4" s="59">
        <f>9*0.7</f>
        <v>6.3</v>
      </c>
      <c r="I4" s="59">
        <f>0.6*0.7</f>
        <v>0.42</v>
      </c>
      <c r="J4" s="67">
        <f>9.9*0.7</f>
        <v>6.93</v>
      </c>
    </row>
    <row r="5" spans="1:10" x14ac:dyDescent="0.35">
      <c r="A5" s="10"/>
      <c r="B5" s="55" t="s">
        <v>23</v>
      </c>
      <c r="C5" s="58" t="s">
        <v>28</v>
      </c>
      <c r="D5" s="43" t="s">
        <v>29</v>
      </c>
      <c r="E5" s="68">
        <v>200</v>
      </c>
      <c r="F5" s="13">
        <v>62.71</v>
      </c>
      <c r="G5" s="69">
        <v>315.2</v>
      </c>
      <c r="H5" s="69">
        <v>12.68</v>
      </c>
      <c r="I5" s="69">
        <v>19.420000000000002</v>
      </c>
      <c r="J5" s="17">
        <v>4</v>
      </c>
    </row>
    <row r="6" spans="1:10" x14ac:dyDescent="0.35">
      <c r="A6" s="46"/>
      <c r="B6" s="24" t="s">
        <v>15</v>
      </c>
      <c r="C6" s="51" t="s">
        <v>24</v>
      </c>
      <c r="D6" s="43" t="s">
        <v>25</v>
      </c>
      <c r="E6" s="68">
        <v>200</v>
      </c>
      <c r="F6" s="13">
        <v>1.43</v>
      </c>
      <c r="G6" s="18">
        <v>27.9</v>
      </c>
      <c r="H6" s="18">
        <v>0.3</v>
      </c>
      <c r="I6" s="18">
        <v>0.02</v>
      </c>
      <c r="J6" s="19">
        <v>6.5</v>
      </c>
    </row>
    <row r="7" spans="1:10" x14ac:dyDescent="0.35">
      <c r="A7" s="46"/>
      <c r="B7" s="16" t="s">
        <v>17</v>
      </c>
      <c r="C7" s="60" t="s">
        <v>18</v>
      </c>
      <c r="D7" s="26" t="s">
        <v>19</v>
      </c>
      <c r="E7" s="48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0" x14ac:dyDescent="0.35">
      <c r="A8" s="10"/>
      <c r="B8" s="37"/>
      <c r="C8" s="37"/>
      <c r="D8" s="27"/>
      <c r="E8" s="49">
        <f>SUM(E2:E7)</f>
        <v>500</v>
      </c>
      <c r="F8" s="13">
        <f>SUM(F4:F7)</f>
        <v>89.070000000000007</v>
      </c>
      <c r="G8" s="69">
        <f>SUM(G4:G7)</f>
        <v>446.69999999999993</v>
      </c>
      <c r="H8" s="69">
        <f>SUM(H4:H7)</f>
        <v>21.080000000000002</v>
      </c>
      <c r="I8" s="69">
        <f>SUM(I4:I7)</f>
        <v>20.160000000000004</v>
      </c>
      <c r="J8" s="17">
        <f>SUM(J4:J7)</f>
        <v>30.33</v>
      </c>
    </row>
    <row r="9" spans="1:10" ht="15" thickBot="1" x14ac:dyDescent="0.4">
      <c r="A9" s="38"/>
      <c r="B9" s="29"/>
      <c r="C9" s="45"/>
      <c r="D9" s="30"/>
      <c r="E9" s="54"/>
      <c r="F9" s="25"/>
      <c r="G9" s="39"/>
      <c r="H9" s="40"/>
      <c r="I9" s="40"/>
      <c r="J9" s="41"/>
    </row>
    <row r="10" spans="1:10" x14ac:dyDescent="0.35">
      <c r="A10" s="11" t="s">
        <v>9</v>
      </c>
      <c r="B10" s="55" t="s">
        <v>20</v>
      </c>
      <c r="C10" s="24" t="s">
        <v>30</v>
      </c>
      <c r="D10" s="27" t="s">
        <v>31</v>
      </c>
      <c r="E10" s="61">
        <v>225</v>
      </c>
      <c r="F10" s="35">
        <v>23.81</v>
      </c>
      <c r="G10" s="56">
        <v>146.19999999999999</v>
      </c>
      <c r="H10" s="56">
        <v>8</v>
      </c>
      <c r="I10" s="56">
        <v>8.8000000000000007</v>
      </c>
      <c r="J10" s="57">
        <v>7.3</v>
      </c>
    </row>
    <row r="11" spans="1:10" x14ac:dyDescent="0.35">
      <c r="A11" s="42"/>
      <c r="B11" s="47" t="s">
        <v>21</v>
      </c>
      <c r="C11" s="16" t="s">
        <v>32</v>
      </c>
      <c r="D11" s="26" t="s">
        <v>33</v>
      </c>
      <c r="E11" s="52">
        <v>90</v>
      </c>
      <c r="F11" s="13">
        <v>34.94</v>
      </c>
      <c r="G11" s="69">
        <v>127.1</v>
      </c>
      <c r="H11" s="69">
        <v>14.4</v>
      </c>
      <c r="I11" s="69">
        <v>3.3</v>
      </c>
      <c r="J11" s="17">
        <v>10.1</v>
      </c>
    </row>
    <row r="12" spans="1:10" x14ac:dyDescent="0.35">
      <c r="A12" s="42"/>
      <c r="B12" s="24" t="s">
        <v>34</v>
      </c>
      <c r="C12" s="58" t="s">
        <v>35</v>
      </c>
      <c r="D12" s="26" t="s">
        <v>36</v>
      </c>
      <c r="E12" s="52">
        <v>150</v>
      </c>
      <c r="F12" s="13">
        <v>10.220000000000001</v>
      </c>
      <c r="G12" s="69">
        <f>1625*0.15</f>
        <v>243.75</v>
      </c>
      <c r="H12" s="69">
        <f>57.32*0.15</f>
        <v>8.597999999999999</v>
      </c>
      <c r="I12" s="69">
        <f>40.62*0.15</f>
        <v>6.0929999999999991</v>
      </c>
      <c r="J12" s="17">
        <f>257.61*0.15</f>
        <v>38.641500000000001</v>
      </c>
    </row>
    <row r="13" spans="1:10" x14ac:dyDescent="0.35">
      <c r="A13" s="10"/>
      <c r="B13" s="24" t="s">
        <v>15</v>
      </c>
      <c r="C13" s="58" t="s">
        <v>37</v>
      </c>
      <c r="D13" s="43" t="s">
        <v>38</v>
      </c>
      <c r="E13" s="52">
        <v>200</v>
      </c>
      <c r="F13" s="12">
        <v>10.24</v>
      </c>
      <c r="G13" s="70">
        <v>114.6</v>
      </c>
      <c r="H13" s="70">
        <v>0.1</v>
      </c>
      <c r="I13" s="70">
        <v>0.1</v>
      </c>
      <c r="J13" s="71">
        <v>27.9</v>
      </c>
    </row>
    <row r="14" spans="1:10" x14ac:dyDescent="0.35">
      <c r="A14" s="10"/>
      <c r="B14" s="16" t="s">
        <v>39</v>
      </c>
      <c r="C14" s="72" t="s">
        <v>18</v>
      </c>
      <c r="D14" s="26" t="s">
        <v>40</v>
      </c>
      <c r="E14" s="52">
        <v>50</v>
      </c>
      <c r="F14" s="13">
        <f>0.05*224</f>
        <v>11.200000000000001</v>
      </c>
      <c r="G14" s="69">
        <f>417*0.5</f>
        <v>208.5</v>
      </c>
      <c r="H14" s="69">
        <f>7.5*0.5</f>
        <v>3.75</v>
      </c>
      <c r="I14" s="69">
        <f>9.8*0.5</f>
        <v>4.9000000000000004</v>
      </c>
      <c r="J14" s="17">
        <f>74.4*0.5</f>
        <v>37.200000000000003</v>
      </c>
    </row>
    <row r="15" spans="1:10" x14ac:dyDescent="0.35">
      <c r="A15" s="10"/>
      <c r="B15" s="37" t="s">
        <v>17</v>
      </c>
      <c r="C15" s="16" t="s">
        <v>18</v>
      </c>
      <c r="D15" s="62" t="s">
        <v>19</v>
      </c>
      <c r="E15" s="53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0" x14ac:dyDescent="0.35">
      <c r="A16" s="10"/>
      <c r="B16" s="28"/>
      <c r="C16" s="44"/>
      <c r="D16" s="36"/>
      <c r="E16" s="49">
        <f>SUM(E10:E15)</f>
        <v>745</v>
      </c>
      <c r="F16" s="12">
        <f>SUM(F10:F15)</f>
        <v>93.25</v>
      </c>
      <c r="G16" s="31">
        <f t="shared" ref="G16:J16" si="0">SUM(G10:G15)</f>
        <v>903.15</v>
      </c>
      <c r="H16" s="31">
        <f t="shared" si="0"/>
        <v>36.647999999999996</v>
      </c>
      <c r="I16" s="32">
        <f t="shared" si="0"/>
        <v>23.493000000000006</v>
      </c>
      <c r="J16" s="33">
        <f t="shared" si="0"/>
        <v>134.04149999999998</v>
      </c>
    </row>
    <row r="17" spans="1:10" ht="15" thickBot="1" x14ac:dyDescent="0.4">
      <c r="A17" s="34"/>
      <c r="B17" s="29"/>
      <c r="C17" s="45"/>
      <c r="D17" s="30"/>
      <c r="E17" s="50"/>
      <c r="F17" s="23"/>
      <c r="G17" s="20"/>
      <c r="H17" s="21"/>
      <c r="I17" s="21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2024-02-21T02:52:25Z</dcterms:modified>
</cp:coreProperties>
</file>