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/>
  <c r="I14" i="1"/>
  <c r="G14" i="1"/>
  <c r="F14" i="1"/>
  <c r="F16" i="1" s="1"/>
  <c r="J12" i="1"/>
  <c r="J16" i="1" s="1"/>
  <c r="I12" i="1"/>
  <c r="G12" i="1"/>
  <c r="F8" i="1"/>
  <c r="E8" i="1"/>
  <c r="J6" i="1"/>
  <c r="J8" i="1" s="1"/>
  <c r="I6" i="1"/>
  <c r="I8" i="1" s="1"/>
  <c r="H6" i="1"/>
  <c r="H8" i="1" s="1"/>
  <c r="G6" i="1"/>
  <c r="G8" i="1" s="1"/>
  <c r="I16" i="1" l="1"/>
  <c r="G16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<sst xmlns="http://schemas.openxmlformats.org/spreadsheetml/2006/main" count="47" uniqueCount="38">
  <si>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</si>
  <si>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</si>
  <si>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</si>
  <si>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</si>
  <si>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</si>
  <si>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</si>
  <si>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</si>
  <si>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</si>
  <si>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</si>
  <si>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</si>
  <si>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</si>
  <si>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</si>
  <si>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</si>
  <si>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</si>
  <si>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</si>
  <si>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</si>
  <si>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</si>
  <si>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</si>
  <si>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</si>
  <si>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</si>
  <si>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</si>
  <si>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</si>
  <si>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</si>
  <si>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</si>
  <si>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№ 223 сб.2011г.</t>
  </si>
  <si>
    <t>Запеканка из творога с повидлом</t>
  </si>
  <si>
    <t>№ 54-2гн-2020</t>
  </si>
  <si>
    <t>Чай с сахаром</t>
  </si>
  <si>
    <t>сладкое</t>
  </si>
  <si>
    <t>Печенье</t>
  </si>
  <si>
    <t>№ 102 сб.2011г.</t>
  </si>
  <si>
    <t>Суп картоф. с горохом,говядиной отварной</t>
  </si>
  <si>
    <t>№ 294 сб.2011г.</t>
  </si>
  <si>
    <t>Биточки из птицы</t>
  </si>
  <si>
    <t>№ 302 сб.2011г.</t>
  </si>
  <si>
    <t>Каша пшённая</t>
  </si>
  <si>
    <t>Конфеты</t>
  </si>
  <si>
    <t>2024-03-07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</si>
</sst>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3" xfId="0" applyFont="1" applyFill="1" applyBorder="1"/>
    <xf numFmtId="0" fontId="5" fillId="0" borderId="19" xfId="0" applyFont="1" applyBorder="1"/>
    <xf numFmtId="0" fontId="4" fillId="2" borderId="24" xfId="0" applyFont="1" applyFill="1" applyBorder="1"/>
    <xf numFmtId="0" fontId="1" fillId="2" borderId="25" xfId="0" applyFont="1" applyFill="1" applyBorder="1"/>
    <xf numFmtId="0" fontId="5" fillId="0" borderId="26" xfId="0" applyFont="1" applyBorder="1"/>
    <xf numFmtId="0" fontId="1" fillId="2" borderId="24" xfId="0" applyFont="1" applyFill="1" applyBorder="1"/>
    <xf numFmtId="0" fontId="1" fillId="2" borderId="14" xfId="0" applyFont="1" applyFill="1" applyBorder="1"/>
    <xf numFmtId="0" fontId="4" fillId="2" borderId="27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2" fontId="4" fillId="2" borderId="22" xfId="1" applyNumberFormat="1" applyFont="1" applyFill="1" applyBorder="1" applyAlignment="1"/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0" borderId="22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32" xfId="2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2" borderId="31" xfId="0" applyFont="1" applyFill="1" applyBorder="1"/>
    <xf numFmtId="0" fontId="4" fillId="0" borderId="30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0" borderId="25" xfId="0" applyFont="1" applyBorder="1"/>
    <xf numFmtId="164" fontId="4" fillId="0" borderId="22" xfId="0" applyNumberFormat="1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/>
    </xf>
    <xf numFmtId="0" fontId="4" fillId="2" borderId="12" xfId="0" applyFont="1" applyFill="1" applyBorder="1"/>
    <xf numFmtId="0" fontId="4" fillId="2" borderId="33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0" borderId="7" xfId="0" applyFont="1" applyBorder="1"/>
    <xf numFmtId="0" fontId="4" fillId="0" borderId="12" xfId="0" applyFont="1" applyBorder="1"/>
    <xf numFmtId="2" fontId="1" fillId="0" borderId="30" xfId="0" applyNumberFormat="1" applyFont="1" applyFill="1" applyBorder="1" applyAlignment="1">
      <alignment horizontal="left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30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35" xfId="0" applyFont="1" applyFill="1" applyBorder="1"/>
    <xf numFmtId="164" fontId="4" fillId="2" borderId="36" xfId="0" applyNumberFormat="1" applyFont="1" applyFill="1" applyBorder="1" applyAlignment="1"/>
    <xf numFmtId="0" fontId="1" fillId="0" borderId="19" xfId="0" applyFont="1" applyBorder="1"/>
    <xf numFmtId="0" fontId="4" fillId="2" borderId="14" xfId="1" applyFont="1" applyFill="1" applyBorder="1"/>
    <xf numFmtId="2" fontId="4" fillId="2" borderId="3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0" borderId="29" xfId="0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7" xfId="0" applyNumberFormat="1" applyFont="1" applyFill="1" applyBorder="1" applyAlignment="1"/>
    <xf numFmtId="1" fontId="4" fillId="2" borderId="28" xfId="2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/>
    <xf numFmtId="164" fontId="4" fillId="2" borderId="0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0" zoomScaleNormal="90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49" t="s">
        <v>13</v>
      </c>
      <c r="C1" s="50"/>
      <c r="D1" s="51"/>
      <c r="E1" s="1" t="s">
        <v>10</v>
      </c>
      <c r="F1" s="2"/>
      <c r="G1" s="1"/>
      <c r="H1" s="1"/>
      <c r="I1" s="1" t="s">
        <v>1</v>
      </c>
      <c r="J1" s="3" t="s">
        <v>37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52" t="s">
        <v>14</v>
      </c>
      <c r="B4" s="36" t="s">
        <v>21</v>
      </c>
      <c r="C4" s="53" t="s">
        <v>24</v>
      </c>
      <c r="D4" s="54" t="s">
        <v>25</v>
      </c>
      <c r="E4" s="37">
        <v>175</v>
      </c>
      <c r="F4" s="31">
        <v>96.01</v>
      </c>
      <c r="G4" s="35">
        <v>324.25</v>
      </c>
      <c r="H4" s="45">
        <v>12.2</v>
      </c>
      <c r="I4" s="45">
        <v>11.7</v>
      </c>
      <c r="J4" s="46">
        <v>19.899999999999999</v>
      </c>
    </row>
    <row r="5" spans="1:12" x14ac:dyDescent="0.35">
      <c r="A5" s="10"/>
      <c r="B5" s="20" t="s">
        <v>15</v>
      </c>
      <c r="C5" s="55" t="s">
        <v>26</v>
      </c>
      <c r="D5" s="56" t="s">
        <v>27</v>
      </c>
      <c r="E5" s="29">
        <v>200</v>
      </c>
      <c r="F5" s="13">
        <v>1.43</v>
      </c>
      <c r="G5" s="57">
        <v>26.8</v>
      </c>
      <c r="H5" s="57">
        <v>0.2</v>
      </c>
      <c r="I5" s="57">
        <v>0.02</v>
      </c>
      <c r="J5" s="58">
        <v>6.5</v>
      </c>
    </row>
    <row r="6" spans="1:12" x14ac:dyDescent="0.35">
      <c r="A6" s="52"/>
      <c r="B6" s="20" t="s">
        <v>28</v>
      </c>
      <c r="C6" s="16" t="s">
        <v>18</v>
      </c>
      <c r="D6" s="59" t="s">
        <v>29</v>
      </c>
      <c r="E6" s="29">
        <v>100</v>
      </c>
      <c r="F6" s="13">
        <v>22.4</v>
      </c>
      <c r="G6" s="30">
        <f>417</f>
        <v>417</v>
      </c>
      <c r="H6" s="30">
        <f>7.5</f>
        <v>7.5</v>
      </c>
      <c r="I6" s="30">
        <f>9.8</f>
        <v>9.8000000000000007</v>
      </c>
      <c r="J6" s="17">
        <f>74.4</f>
        <v>74.400000000000006</v>
      </c>
    </row>
    <row r="7" spans="1:12" x14ac:dyDescent="0.35">
      <c r="A7" s="52"/>
      <c r="B7" s="25" t="s">
        <v>17</v>
      </c>
      <c r="C7" s="16" t="s">
        <v>18</v>
      </c>
      <c r="D7" s="59" t="s">
        <v>19</v>
      </c>
      <c r="E7" s="60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2" x14ac:dyDescent="0.35">
      <c r="A8" s="10"/>
      <c r="B8" s="61"/>
      <c r="C8" s="27"/>
      <c r="D8" s="24"/>
      <c r="E8" s="38">
        <f>SUM(E4:E7)</f>
        <v>505</v>
      </c>
      <c r="F8" s="32">
        <f>SUM(F4:F7)</f>
        <v>122.68</v>
      </c>
      <c r="G8" s="62">
        <f>SUM(G4:G7)</f>
        <v>831.05</v>
      </c>
      <c r="H8" s="33">
        <f>SUM(H4:H7)</f>
        <v>21.7</v>
      </c>
      <c r="I8" s="33">
        <f>SUM(I4:I7)</f>
        <v>21.82</v>
      </c>
      <c r="J8" s="34">
        <f>SUM(J4:J7)</f>
        <v>113.70000000000002</v>
      </c>
      <c r="K8" s="77"/>
      <c r="L8" s="78"/>
    </row>
    <row r="9" spans="1:12" ht="15" thickBot="1" x14ac:dyDescent="0.4">
      <c r="A9" s="63"/>
      <c r="B9" s="22"/>
      <c r="C9" s="28"/>
      <c r="D9" s="64"/>
      <c r="E9" s="39"/>
      <c r="F9" s="40"/>
      <c r="G9" s="65"/>
      <c r="H9" s="66"/>
      <c r="I9" s="66"/>
      <c r="J9" s="67"/>
    </row>
    <row r="10" spans="1:12" x14ac:dyDescent="0.35">
      <c r="A10" s="11" t="s">
        <v>9</v>
      </c>
      <c r="B10" s="41" t="s">
        <v>20</v>
      </c>
      <c r="C10" s="36" t="s">
        <v>30</v>
      </c>
      <c r="D10" s="47" t="s">
        <v>31</v>
      </c>
      <c r="E10" s="75">
        <v>213</v>
      </c>
      <c r="F10" s="31">
        <v>21.08</v>
      </c>
      <c r="G10" s="35">
        <v>118.9</v>
      </c>
      <c r="H10" s="35">
        <v>5.2</v>
      </c>
      <c r="I10" s="35">
        <v>5.0999999999999996</v>
      </c>
      <c r="J10" s="68">
        <v>13.2</v>
      </c>
    </row>
    <row r="11" spans="1:12" x14ac:dyDescent="0.35">
      <c r="A11" s="26"/>
      <c r="B11" s="36" t="s">
        <v>22</v>
      </c>
      <c r="C11" s="16" t="s">
        <v>32</v>
      </c>
      <c r="D11" s="21" t="s">
        <v>33</v>
      </c>
      <c r="E11" s="43">
        <v>90</v>
      </c>
      <c r="F11" s="13">
        <v>34.94</v>
      </c>
      <c r="G11" s="30">
        <v>174.6</v>
      </c>
      <c r="H11" s="30">
        <v>10.4</v>
      </c>
      <c r="I11" s="30">
        <v>4.3</v>
      </c>
      <c r="J11" s="17">
        <v>11.1</v>
      </c>
    </row>
    <row r="12" spans="1:12" x14ac:dyDescent="0.35">
      <c r="A12" s="26"/>
      <c r="B12" s="20" t="s">
        <v>23</v>
      </c>
      <c r="C12" s="53" t="s">
        <v>34</v>
      </c>
      <c r="D12" s="21" t="s">
        <v>35</v>
      </c>
      <c r="E12" s="29">
        <v>150</v>
      </c>
      <c r="F12" s="13">
        <v>7.66</v>
      </c>
      <c r="G12" s="30">
        <f>1625*0.15</f>
        <v>243.75</v>
      </c>
      <c r="H12" s="30">
        <v>5.6</v>
      </c>
      <c r="I12" s="30">
        <f>40.62*0.15</f>
        <v>6.0929999999999991</v>
      </c>
      <c r="J12" s="17">
        <f>257.61*0.15</f>
        <v>38.641500000000001</v>
      </c>
    </row>
    <row r="13" spans="1:12" x14ac:dyDescent="0.35">
      <c r="A13" s="10"/>
      <c r="B13" s="20" t="s">
        <v>15</v>
      </c>
      <c r="C13" s="55" t="s">
        <v>26</v>
      </c>
      <c r="D13" s="56" t="s">
        <v>27</v>
      </c>
      <c r="E13" s="29">
        <v>200</v>
      </c>
      <c r="F13" s="13">
        <v>1.43</v>
      </c>
      <c r="G13" s="57">
        <v>26.8</v>
      </c>
      <c r="H13" s="57">
        <v>0.2</v>
      </c>
      <c r="I13" s="57">
        <v>0.02</v>
      </c>
      <c r="J13" s="58">
        <v>6.5</v>
      </c>
    </row>
    <row r="14" spans="1:12" x14ac:dyDescent="0.35">
      <c r="A14" s="10"/>
      <c r="B14" s="44" t="s">
        <v>28</v>
      </c>
      <c r="C14" s="16" t="s">
        <v>18</v>
      </c>
      <c r="D14" s="42" t="s">
        <v>36</v>
      </c>
      <c r="E14" s="48">
        <v>50</v>
      </c>
      <c r="F14" s="13">
        <f>0.05*420</f>
        <v>21</v>
      </c>
      <c r="G14" s="57">
        <f>540*0.5</f>
        <v>270</v>
      </c>
      <c r="H14" s="57">
        <v>3.2</v>
      </c>
      <c r="I14" s="57">
        <f>43.3*0.5</f>
        <v>21.65</v>
      </c>
      <c r="J14" s="58">
        <v>23.2</v>
      </c>
    </row>
    <row r="15" spans="1:12" x14ac:dyDescent="0.35">
      <c r="A15" s="10"/>
      <c r="B15" s="25" t="s">
        <v>17</v>
      </c>
      <c r="C15" s="16" t="s">
        <v>18</v>
      </c>
      <c r="D15" s="59" t="s">
        <v>19</v>
      </c>
      <c r="E15" s="38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2" x14ac:dyDescent="0.35">
      <c r="A16" s="10"/>
      <c r="B16" s="61"/>
      <c r="C16" s="27"/>
      <c r="D16" s="24"/>
      <c r="E16" s="76">
        <f>SUM(E10:E15)</f>
        <v>733</v>
      </c>
      <c r="F16" s="12">
        <f>SUM(F10:F15)</f>
        <v>88.95</v>
      </c>
      <c r="G16" s="69">
        <f>SUM(G10:G15)</f>
        <v>897.05</v>
      </c>
      <c r="H16" s="69">
        <f>SUM(H10:H15)</f>
        <v>26.400000000000002</v>
      </c>
      <c r="I16" s="70">
        <f>SUM(I10:I15)</f>
        <v>37.462999999999994</v>
      </c>
      <c r="J16" s="71">
        <f>SUM(J10:J15)</f>
        <v>105.5415</v>
      </c>
    </row>
    <row r="17" spans="1:10" ht="15" thickBot="1" x14ac:dyDescent="0.4">
      <c r="A17" s="23"/>
      <c r="B17" s="22"/>
      <c r="C17" s="28"/>
      <c r="D17" s="64"/>
      <c r="E17" s="72"/>
      <c r="F17" s="73"/>
      <c r="G17" s="74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2024-03-06T04:06:35Z</dcterms:modified>
</cp:coreProperties>
</file>