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/>
  <c r="I9" i="1" s="1"/>
  <c r="J4" i="1"/>
  <c r="J9" i="1" s="1"/>
  <c r="G6" i="1"/>
  <c r="I6" i="1"/>
  <c r="J6" i="1"/>
  <c r="E9" i="1"/>
  <c r="F9" i="1"/>
  <c r="G9" i="1"/>
  <c r="H9" i="1"/>
  <c r="G13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<sst xmlns="http://schemas.openxmlformats.org/spreadsheetml/2006/main" count="50" uniqueCount="43">
  <si>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</si>
  <si>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</si>
  <si>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</si>
  <si>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</si>
  <si>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</si>
  <si>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</si>
  <si>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</si>
  <si>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</si>
  <si>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</si>
  <si>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</si>
  <si>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</si>
  <si>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</si>
  <si>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</si>
  <si>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</si>
  <si>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</si>
  <si>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</si>
  <si>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</si>
  <si>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</si>
  <si>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</si>
  <si>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</si>
  <si>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</si>
  <si>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</si>
  <si>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</si>
  <si>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</si>
  <si>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закуска</t>
  </si>
  <si>
    <t>№ 268 сб.2011г.</t>
  </si>
  <si>
    <t>№ 388 сб.2011г.</t>
  </si>
  <si>
    <t>Напиток из шиповника</t>
  </si>
  <si>
    <t>Напиток мандариновый</t>
  </si>
  <si>
    <t>КО</t>
  </si>
  <si>
    <t>Картофель отварной</t>
  </si>
  <si>
    <t>№ 310 сб.2011г.</t>
  </si>
  <si>
    <t>Рыба припущенная</t>
  </si>
  <si>
    <t>№ 506 сб.1981г.</t>
  </si>
  <si>
    <t>Суп картоф. с мясными фрикадельками</t>
  </si>
  <si>
    <t>№ 104,105 сб.2011г.</t>
  </si>
  <si>
    <t>Салат из болгарского перца</t>
  </si>
  <si>
    <t>Т. 32 сб.81г.</t>
  </si>
  <si>
    <t>Рис припущенный</t>
  </si>
  <si>
    <t>№ 305 сб.2011г.</t>
  </si>
  <si>
    <t>Биточки из свинины</t>
  </si>
  <si>
    <t>Зелёный  горошек</t>
  </si>
  <si>
    <t>2024-03-14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</si>
</sst>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" xfId="2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/>
    <xf numFmtId="0" fontId="5" fillId="0" borderId="27" xfId="0" applyFont="1" applyBorder="1"/>
    <xf numFmtId="0" fontId="1" fillId="2" borderId="28" xfId="0" applyFont="1" applyFill="1" applyBorder="1"/>
    <xf numFmtId="0" fontId="4" fillId="2" borderId="28" xfId="0" applyFont="1" applyFill="1" applyBorder="1"/>
    <xf numFmtId="2" fontId="4" fillId="2" borderId="29" xfId="1" applyNumberFormat="1" applyFont="1" applyFill="1" applyBorder="1" applyAlignment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/>
    </xf>
    <xf numFmtId="0" fontId="1" fillId="0" borderId="18" xfId="0" applyFont="1" applyBorder="1"/>
    <xf numFmtId="0" fontId="4" fillId="0" borderId="26" xfId="0" applyFont="1" applyBorder="1"/>
    <xf numFmtId="0" fontId="4" fillId="2" borderId="33" xfId="2" applyNumberFormat="1" applyFont="1" applyFill="1" applyBorder="1" applyAlignment="1">
      <alignment horizontal="center"/>
    </xf>
    <xf numFmtId="0" fontId="4" fillId="2" borderId="34" xfId="2" applyNumberFormat="1" applyFont="1" applyFill="1" applyBorder="1" applyAlignment="1">
      <alignment horizontal="center"/>
    </xf>
    <xf numFmtId="2" fontId="4" fillId="2" borderId="35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0" borderId="28" xfId="0" applyFont="1" applyBorder="1"/>
    <xf numFmtId="2" fontId="4" fillId="2" borderId="29" xfId="1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 horizontal="right"/>
    </xf>
    <xf numFmtId="0" fontId="4" fillId="2" borderId="24" xfId="2" applyNumberFormat="1" applyFont="1" applyFill="1" applyBorder="1" applyAlignment="1">
      <alignment horizontal="center"/>
    </xf>
    <xf numFmtId="0" fontId="1" fillId="2" borderId="12" xfId="0" applyFont="1" applyFill="1" applyBorder="1"/>
    <xf numFmtId="0" fontId="4" fillId="2" borderId="40" xfId="2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 vertical="center"/>
    </xf>
    <xf numFmtId="164" fontId="4" fillId="0" borderId="3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0" fontId="1" fillId="2" borderId="41" xfId="0" applyFont="1" applyFill="1" applyBorder="1" applyAlignment="1">
      <alignment horizontal="center"/>
    </xf>
    <xf numFmtId="0" fontId="4" fillId="2" borderId="22" xfId="0" applyFont="1" applyFill="1" applyBorder="1"/>
    <xf numFmtId="0" fontId="1" fillId="2" borderId="3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7" xfId="1" applyFont="1" applyFill="1" applyBorder="1"/>
    <xf numFmtId="0" fontId="1" fillId="0" borderId="24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/>
    <xf numFmtId="0" fontId="4" fillId="2" borderId="42" xfId="2" applyNumberFormat="1" applyFont="1" applyFill="1" applyBorder="1" applyAlignment="1">
      <alignment horizontal="center"/>
    </xf>
    <xf numFmtId="0" fontId="4" fillId="2" borderId="13" xfId="1" applyFont="1" applyFill="1" applyBorder="1"/>
    <xf numFmtId="0" fontId="1" fillId="2" borderId="39" xfId="0" applyFont="1" applyFill="1" applyBorder="1"/>
    <xf numFmtId="0" fontId="4" fillId="2" borderId="12" xfId="0" applyFont="1" applyFill="1" applyBorder="1"/>
    <xf numFmtId="0" fontId="1" fillId="2" borderId="43" xfId="0" applyNumberFormat="1" applyFont="1" applyFill="1" applyBorder="1" applyAlignment="1" applyProtection="1">
      <alignment horizontal="center"/>
      <protection locked="0"/>
    </xf>
    <xf numFmtId="165" fontId="4" fillId="2" borderId="28" xfId="1" applyNumberFormat="1" applyFont="1" applyFill="1" applyBorder="1"/>
    <xf numFmtId="0" fontId="1" fillId="2" borderId="38" xfId="0" applyFont="1" applyFill="1" applyBorder="1"/>
    <xf numFmtId="0" fontId="1" fillId="2" borderId="37" xfId="0" applyFont="1" applyFill="1" applyBorder="1"/>
    <xf numFmtId="0" fontId="1" fillId="2" borderId="26" xfId="0" applyFont="1" applyFill="1" applyBorder="1"/>
    <xf numFmtId="2" fontId="1" fillId="2" borderId="7" xfId="0" applyNumberFormat="1" applyFont="1" applyFill="1" applyBorder="1" applyAlignment="1">
      <alignment horizontal="left"/>
    </xf>
    <xf numFmtId="0" fontId="4" fillId="2" borderId="43" xfId="2" applyNumberFormat="1" applyFont="1" applyFill="1" applyBorder="1" applyAlignment="1">
      <alignment horizontal="center"/>
    </xf>
    <xf numFmtId="0" fontId="1" fillId="0" borderId="32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0" zoomScaleNormal="90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81" t="s">
        <v>13</v>
      </c>
      <c r="C1" s="82"/>
      <c r="D1" s="83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35" t="s">
        <v>14</v>
      </c>
      <c r="B4" s="36" t="s">
        <v>24</v>
      </c>
      <c r="C4" s="80" t="s">
        <v>37</v>
      </c>
      <c r="D4" s="37" t="s">
        <v>41</v>
      </c>
      <c r="E4" s="79">
        <v>60</v>
      </c>
      <c r="F4" s="38">
        <v>16.54</v>
      </c>
      <c r="G4" s="39">
        <f>55*0.6</f>
        <v>33</v>
      </c>
      <c r="H4" s="39">
        <v>0</v>
      </c>
      <c r="I4" s="39">
        <f>0.2*0.6</f>
        <v>0.12</v>
      </c>
      <c r="J4" s="40">
        <f>8.3*0.6</f>
        <v>4.9800000000000004</v>
      </c>
    </row>
    <row r="5" spans="1:12" x14ac:dyDescent="0.35">
      <c r="A5" s="10"/>
      <c r="B5" s="71" t="s">
        <v>21</v>
      </c>
      <c r="C5" s="16" t="s">
        <v>25</v>
      </c>
      <c r="D5" s="43" t="s">
        <v>40</v>
      </c>
      <c r="E5" s="33">
        <v>90</v>
      </c>
      <c r="F5" s="46">
        <v>32.69</v>
      </c>
      <c r="G5" s="47">
        <v>271.56</v>
      </c>
      <c r="H5" s="47">
        <v>4.4000000000000004</v>
      </c>
      <c r="I5" s="47">
        <v>10.3</v>
      </c>
      <c r="J5" s="47">
        <v>14.6</v>
      </c>
    </row>
    <row r="6" spans="1:12" x14ac:dyDescent="0.35">
      <c r="A6" s="26"/>
      <c r="B6" s="66" t="s">
        <v>23</v>
      </c>
      <c r="C6" s="20" t="s">
        <v>39</v>
      </c>
      <c r="D6" s="21" t="s">
        <v>38</v>
      </c>
      <c r="E6" s="33">
        <v>150</v>
      </c>
      <c r="F6" s="13">
        <v>10.54</v>
      </c>
      <c r="G6" s="67">
        <f>1333*0.15</f>
        <v>199.95</v>
      </c>
      <c r="H6" s="67">
        <v>3</v>
      </c>
      <c r="I6" s="67">
        <f>28.66*0.15</f>
        <v>4.2989999999999995</v>
      </c>
      <c r="J6" s="48">
        <f>244.46*0.15</f>
        <v>36.668999999999997</v>
      </c>
    </row>
    <row r="7" spans="1:12" x14ac:dyDescent="0.35">
      <c r="A7" s="26"/>
      <c r="B7" s="16" t="s">
        <v>15</v>
      </c>
      <c r="C7" s="78" t="s">
        <v>26</v>
      </c>
      <c r="D7" s="54" t="s">
        <v>27</v>
      </c>
      <c r="E7" s="55">
        <v>200</v>
      </c>
      <c r="F7" s="46">
        <v>10.5</v>
      </c>
      <c r="G7" s="56">
        <v>105.22</v>
      </c>
      <c r="H7" s="57">
        <v>0.2</v>
      </c>
      <c r="I7" s="57">
        <v>0</v>
      </c>
      <c r="J7" s="58">
        <v>25.73</v>
      </c>
    </row>
    <row r="8" spans="1:12" x14ac:dyDescent="0.35">
      <c r="A8" s="10"/>
      <c r="B8" s="16" t="s">
        <v>17</v>
      </c>
      <c r="C8" s="77" t="s">
        <v>18</v>
      </c>
      <c r="D8" s="21" t="s">
        <v>19</v>
      </c>
      <c r="E8" s="41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34"/>
      <c r="L8" s="34"/>
    </row>
    <row r="9" spans="1:12" x14ac:dyDescent="0.35">
      <c r="A9" s="10"/>
      <c r="B9" s="16"/>
      <c r="C9" s="77"/>
      <c r="D9" s="21"/>
      <c r="E9" s="41">
        <f t="shared" ref="E9:J9" si="0">SUM(E4:E8)</f>
        <v>530</v>
      </c>
      <c r="F9" s="12">
        <f t="shared" si="0"/>
        <v>73.11</v>
      </c>
      <c r="G9" s="14">
        <f t="shared" si="0"/>
        <v>672.73</v>
      </c>
      <c r="H9" s="14">
        <f t="shared" si="0"/>
        <v>9.4</v>
      </c>
      <c r="I9" s="14">
        <f t="shared" si="0"/>
        <v>15.019</v>
      </c>
      <c r="J9" s="15">
        <f t="shared" si="0"/>
        <v>94.879000000000005</v>
      </c>
    </row>
    <row r="10" spans="1:12" ht="15" thickBot="1" x14ac:dyDescent="0.4">
      <c r="A10" s="42"/>
      <c r="B10" s="27"/>
      <c r="C10" s="76"/>
      <c r="D10" s="24"/>
      <c r="E10" s="41"/>
      <c r="F10" s="30"/>
      <c r="G10" s="31"/>
      <c r="H10" s="31"/>
      <c r="I10" s="31"/>
      <c r="J10" s="32"/>
    </row>
    <row r="11" spans="1:12" x14ac:dyDescent="0.35">
      <c r="A11" s="11" t="s">
        <v>9</v>
      </c>
      <c r="B11" s="75" t="s">
        <v>24</v>
      </c>
      <c r="C11" s="49" t="s">
        <v>37</v>
      </c>
      <c r="D11" s="74" t="s">
        <v>36</v>
      </c>
      <c r="E11" s="73">
        <v>85</v>
      </c>
      <c r="F11" s="50">
        <v>25.56</v>
      </c>
      <c r="G11" s="51">
        <v>70.5</v>
      </c>
      <c r="H11" s="51">
        <v>2</v>
      </c>
      <c r="I11" s="51">
        <v>1</v>
      </c>
      <c r="J11" s="52">
        <v>10</v>
      </c>
    </row>
    <row r="12" spans="1:12" x14ac:dyDescent="0.35">
      <c r="A12" s="26"/>
      <c r="B12" s="71" t="s">
        <v>20</v>
      </c>
      <c r="C12" s="54" t="s">
        <v>35</v>
      </c>
      <c r="D12" s="72" t="s">
        <v>34</v>
      </c>
      <c r="E12" s="45">
        <v>220</v>
      </c>
      <c r="F12" s="46">
        <v>20.420000000000002</v>
      </c>
      <c r="G12" s="29">
        <v>169</v>
      </c>
      <c r="H12" s="29">
        <v>5.6</v>
      </c>
      <c r="I12" s="29">
        <v>5.3</v>
      </c>
      <c r="J12" s="17">
        <v>13.92</v>
      </c>
    </row>
    <row r="13" spans="1:12" x14ac:dyDescent="0.35">
      <c r="A13" s="26"/>
      <c r="B13" s="71" t="s">
        <v>22</v>
      </c>
      <c r="C13" s="20" t="s">
        <v>33</v>
      </c>
      <c r="D13" s="70" t="s">
        <v>32</v>
      </c>
      <c r="E13" s="69">
        <v>90</v>
      </c>
      <c r="F13" s="68">
        <v>44.71</v>
      </c>
      <c r="G13" s="67">
        <f>154.5*0.9</f>
        <v>139.05000000000001</v>
      </c>
      <c r="H13" s="47">
        <v>6.5</v>
      </c>
      <c r="I13" s="47">
        <v>4.0999999999999996</v>
      </c>
      <c r="J13" s="48">
        <v>0</v>
      </c>
    </row>
    <row r="14" spans="1:12" x14ac:dyDescent="0.35">
      <c r="A14" s="10"/>
      <c r="B14" s="66" t="s">
        <v>23</v>
      </c>
      <c r="C14" s="20" t="s">
        <v>31</v>
      </c>
      <c r="D14" s="21" t="s">
        <v>30</v>
      </c>
      <c r="E14" s="53">
        <v>150</v>
      </c>
      <c r="F14" s="13">
        <v>16.07</v>
      </c>
      <c r="G14" s="29">
        <v>150</v>
      </c>
      <c r="H14" s="29">
        <v>2.9</v>
      </c>
      <c r="I14" s="29">
        <v>5.6</v>
      </c>
      <c r="J14" s="17">
        <v>20</v>
      </c>
    </row>
    <row r="15" spans="1:12" x14ac:dyDescent="0.35">
      <c r="A15" s="10"/>
      <c r="B15" s="66" t="s">
        <v>15</v>
      </c>
      <c r="C15" s="20" t="s">
        <v>29</v>
      </c>
      <c r="D15" s="65" t="s">
        <v>28</v>
      </c>
      <c r="E15" s="44">
        <v>200</v>
      </c>
      <c r="F15" s="12">
        <v>6.61</v>
      </c>
      <c r="G15" s="29">
        <v>105.22</v>
      </c>
      <c r="H15" s="47">
        <v>0.2</v>
      </c>
      <c r="I15" s="47">
        <v>0</v>
      </c>
      <c r="J15" s="48">
        <v>28.7</v>
      </c>
    </row>
    <row r="16" spans="1:12" x14ac:dyDescent="0.35">
      <c r="A16" s="10"/>
      <c r="B16" s="25" t="s">
        <v>17</v>
      </c>
      <c r="C16" s="16" t="s">
        <v>18</v>
      </c>
      <c r="D16" s="21" t="s">
        <v>19</v>
      </c>
      <c r="E16" s="59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25"/>
      <c r="C17" s="16"/>
      <c r="D17" s="64"/>
      <c r="E17" s="63">
        <f t="shared" ref="E17:J17" si="1">SUM(E11:E16)</f>
        <v>775</v>
      </c>
      <c r="F17" s="12">
        <f t="shared" si="1"/>
        <v>116.21</v>
      </c>
      <c r="G17" s="14">
        <f t="shared" si="1"/>
        <v>696.77</v>
      </c>
      <c r="H17" s="14">
        <f t="shared" si="1"/>
        <v>19</v>
      </c>
      <c r="I17" s="14">
        <f t="shared" si="1"/>
        <v>16.299999999999997</v>
      </c>
      <c r="J17" s="15">
        <f t="shared" si="1"/>
        <v>85.52000000000001</v>
      </c>
    </row>
    <row r="18" spans="1:10" ht="15" thickBot="1" x14ac:dyDescent="0.4">
      <c r="A18" s="23"/>
      <c r="B18" s="22"/>
      <c r="C18" s="28"/>
      <c r="D18" s="62"/>
      <c r="E18" s="61"/>
      <c r="F18" s="60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2024-03-15T03:48:01Z</dcterms:modified>
</cp:coreProperties>
</file>